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drawings/drawing6.xml" ContentType="application/vnd.openxmlformats-officedocument.drawing+xml"/>
  <Override PartName="/xl/customProperty6.bin" ContentType="application/vnd.openxmlformats-officedocument.spreadsheetml.customProperty"/>
  <Override PartName="/xl/drawings/drawing7.xml" ContentType="application/vnd.openxmlformats-officedocument.drawing+xml"/>
  <Override PartName="/xl/customProperty7.bin" ContentType="application/vnd.openxmlformats-officedocument.spreadsheetml.customProperty"/>
  <Override PartName="/xl/drawings/drawing8.xml" ContentType="application/vnd.openxmlformats-officedocument.drawing+xml"/>
  <Override PartName="/xl/customProperty8.bin" ContentType="application/vnd.openxmlformats-officedocument.spreadsheetml.customProperty"/>
  <Override PartName="/xl/drawings/drawing9.xml" ContentType="application/vnd.openxmlformats-officedocument.drawing+xml"/>
  <Override PartName="/xl/customProperty9.bin" ContentType="application/vnd.openxmlformats-officedocument.spreadsheetml.customProperty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teward Services - NSS\Adjustment Processes\01 Adjustment Request Form - Steward Initiated Adjustment\2023\"/>
    </mc:Choice>
  </mc:AlternateContent>
  <xr:revisionPtr revIDLastSave="0" documentId="13_ncr:1_{5E1843E0-DDCF-4E84-806E-8FE357805B78}" xr6:coauthVersionLast="47" xr6:coauthVersionMax="47" xr10:uidLastSave="{00000000-0000-0000-0000-000000000000}"/>
  <bookViews>
    <workbookView xWindow="-28910" yWindow="-110" windowWidth="29020" windowHeight="17620" xr2:uid="{00000000-000D-0000-FFFF-FFFF00000000}"/>
  </bookViews>
  <sheets>
    <sheet name="2022 Report (2021 Data)" sheetId="12" r:id="rId1"/>
    <sheet name="2021 Report (2020 Data)" sheetId="11" r:id="rId2"/>
    <sheet name="2020 Report (2019 Data)" sheetId="10" state="hidden" r:id="rId3"/>
    <sheet name="2019 Report (2018 Data)" sheetId="9" state="hidden" r:id="rId4"/>
    <sheet name="2018 Report (2017 Data)" sheetId="8" state="hidden" r:id="rId5"/>
    <sheet name="2017 Report (2016 Data)" sheetId="7" state="hidden" r:id="rId6"/>
    <sheet name="2016 Report (2015 Data)" sheetId="6" state="hidden" r:id="rId7"/>
    <sheet name="2015 Report (2014 Data)" sheetId="2" state="hidden" r:id="rId8"/>
    <sheet name="2014 Report (2013 Data)" sheetId="5" state="hidden" r:id="rId9"/>
    <sheet name="2013 Report (2012 Data)" sheetId="4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12" l="1"/>
  <c r="H68" i="12"/>
  <c r="K68" i="12" s="1"/>
  <c r="K67" i="12"/>
  <c r="H67" i="12"/>
  <c r="H66" i="12"/>
  <c r="K66" i="12" s="1"/>
  <c r="K65" i="12"/>
  <c r="H65" i="12"/>
  <c r="H64" i="12"/>
  <c r="K64" i="12" s="1"/>
  <c r="H63" i="12"/>
  <c r="H62" i="12"/>
  <c r="K62" i="12" s="1"/>
  <c r="K61" i="12"/>
  <c r="H61" i="12"/>
  <c r="H60" i="12"/>
  <c r="K60" i="12" s="1"/>
  <c r="K59" i="12"/>
  <c r="H59" i="12"/>
  <c r="H58" i="12"/>
  <c r="K58" i="12" s="1"/>
  <c r="K57" i="12"/>
  <c r="H57" i="12"/>
  <c r="H56" i="12"/>
  <c r="K56" i="12" s="1"/>
  <c r="K55" i="12"/>
  <c r="H55" i="12"/>
  <c r="H54" i="12"/>
  <c r="K54" i="12" s="1"/>
  <c r="K53" i="12"/>
  <c r="H53" i="12"/>
  <c r="H52" i="12"/>
  <c r="K52" i="12" s="1"/>
  <c r="K51" i="12"/>
  <c r="H51" i="12"/>
  <c r="H50" i="12"/>
  <c r="K50" i="12" s="1"/>
  <c r="K49" i="12"/>
  <c r="H49" i="12"/>
  <c r="H48" i="12"/>
  <c r="K48" i="12" s="1"/>
  <c r="K47" i="12"/>
  <c r="H47" i="12"/>
  <c r="H46" i="12"/>
  <c r="K46" i="12" s="1"/>
  <c r="K45" i="12"/>
  <c r="H45" i="12"/>
  <c r="H44" i="12"/>
  <c r="K44" i="12" s="1"/>
  <c r="K43" i="12"/>
  <c r="H43" i="12"/>
  <c r="H42" i="12"/>
  <c r="K42" i="12" s="1"/>
  <c r="K41" i="12"/>
  <c r="H41" i="12"/>
  <c r="H40" i="12"/>
  <c r="K40" i="12" s="1"/>
  <c r="K39" i="12"/>
  <c r="H39" i="12"/>
  <c r="H38" i="12"/>
  <c r="K38" i="12" s="1"/>
  <c r="K37" i="12"/>
  <c r="H37" i="12"/>
  <c r="H36" i="12"/>
  <c r="K36" i="12" s="1"/>
  <c r="K35" i="12"/>
  <c r="H35" i="12"/>
  <c r="H34" i="12"/>
  <c r="K34" i="12" s="1"/>
  <c r="K33" i="12"/>
  <c r="H33" i="12"/>
  <c r="H32" i="12"/>
  <c r="K32" i="12" s="1"/>
  <c r="K31" i="12"/>
  <c r="H31" i="12"/>
  <c r="H30" i="12"/>
  <c r="K30" i="12" s="1"/>
  <c r="K29" i="12"/>
  <c r="H29" i="12"/>
  <c r="H28" i="12"/>
  <c r="K28" i="12" s="1"/>
  <c r="K27" i="12"/>
  <c r="H27" i="12"/>
  <c r="H26" i="12"/>
  <c r="K26" i="12" s="1"/>
  <c r="K25" i="12"/>
  <c r="H25" i="12"/>
  <c r="H24" i="12"/>
  <c r="K24" i="12" s="1"/>
  <c r="K23" i="12"/>
  <c r="H23" i="12"/>
  <c r="H22" i="12"/>
  <c r="K22" i="12" s="1"/>
  <c r="H21" i="12"/>
  <c r="K21" i="12" s="1"/>
  <c r="H20" i="12"/>
  <c r="K20" i="12" s="1"/>
  <c r="K19" i="12"/>
  <c r="H19" i="12"/>
  <c r="H18" i="12"/>
  <c r="K18" i="12" s="1"/>
  <c r="A18" i="12"/>
  <c r="H68" i="11"/>
  <c r="K68" i="11" s="1"/>
  <c r="K67" i="11"/>
  <c r="H67" i="11"/>
  <c r="H66" i="11"/>
  <c r="K66" i="11" s="1"/>
  <c r="K65" i="11"/>
  <c r="H65" i="11"/>
  <c r="H64" i="11"/>
  <c r="K64" i="11" s="1"/>
  <c r="K63" i="11"/>
  <c r="H63" i="11"/>
  <c r="H62" i="11"/>
  <c r="K62" i="11" s="1"/>
  <c r="K61" i="11"/>
  <c r="H61" i="11"/>
  <c r="H60" i="11"/>
  <c r="K60" i="11" s="1"/>
  <c r="K59" i="11"/>
  <c r="H59" i="11"/>
  <c r="H58" i="11"/>
  <c r="K58" i="11" s="1"/>
  <c r="K57" i="11"/>
  <c r="H57" i="11"/>
  <c r="H56" i="11"/>
  <c r="K56" i="11" s="1"/>
  <c r="K55" i="11"/>
  <c r="H55" i="11"/>
  <c r="H54" i="11"/>
  <c r="K54" i="11" s="1"/>
  <c r="K53" i="11"/>
  <c r="H53" i="11"/>
  <c r="H52" i="11"/>
  <c r="K52" i="11" s="1"/>
  <c r="K51" i="11"/>
  <c r="H51" i="11"/>
  <c r="H50" i="11"/>
  <c r="K50" i="11" s="1"/>
  <c r="K49" i="11"/>
  <c r="H49" i="11"/>
  <c r="H48" i="11"/>
  <c r="K48" i="11" s="1"/>
  <c r="K47" i="11"/>
  <c r="H47" i="11"/>
  <c r="H46" i="11"/>
  <c r="K46" i="11" s="1"/>
  <c r="K45" i="11"/>
  <c r="H45" i="11"/>
  <c r="H44" i="11"/>
  <c r="K44" i="11" s="1"/>
  <c r="K43" i="11"/>
  <c r="H43" i="11"/>
  <c r="H42" i="11"/>
  <c r="K42" i="11" s="1"/>
  <c r="K41" i="11"/>
  <c r="H41" i="11"/>
  <c r="H40" i="11"/>
  <c r="K40" i="11" s="1"/>
  <c r="K39" i="11"/>
  <c r="H39" i="11"/>
  <c r="H38" i="11"/>
  <c r="K38" i="11" s="1"/>
  <c r="K37" i="11"/>
  <c r="H37" i="11"/>
  <c r="H36" i="11"/>
  <c r="K36" i="11" s="1"/>
  <c r="K35" i="11"/>
  <c r="H35" i="11"/>
  <c r="H34" i="11"/>
  <c r="K34" i="11" s="1"/>
  <c r="K33" i="11"/>
  <c r="H33" i="11"/>
  <c r="H32" i="11"/>
  <c r="K32" i="11" s="1"/>
  <c r="K31" i="11"/>
  <c r="H31" i="11"/>
  <c r="H30" i="11"/>
  <c r="K30" i="11" s="1"/>
  <c r="K29" i="11"/>
  <c r="H29" i="11"/>
  <c r="H28" i="11"/>
  <c r="K28" i="11" s="1"/>
  <c r="K27" i="11"/>
  <c r="H27" i="11"/>
  <c r="H26" i="11"/>
  <c r="K26" i="11" s="1"/>
  <c r="K25" i="11"/>
  <c r="H25" i="11"/>
  <c r="H24" i="11"/>
  <c r="K24" i="11" s="1"/>
  <c r="K23" i="11"/>
  <c r="H23" i="11"/>
  <c r="H22" i="11"/>
  <c r="K22" i="11" s="1"/>
  <c r="K21" i="11"/>
  <c r="H21" i="11"/>
  <c r="H20" i="11"/>
  <c r="K20" i="11" s="1"/>
  <c r="K19" i="11"/>
  <c r="H19" i="11"/>
  <c r="H18" i="11"/>
  <c r="K18" i="11" s="1"/>
  <c r="A18" i="11"/>
  <c r="A18" i="10"/>
  <c r="K70" i="12" l="1"/>
  <c r="K70" i="11"/>
  <c r="H68" i="10"/>
  <c r="K68" i="10" s="1"/>
  <c r="K67" i="10"/>
  <c r="H67" i="10"/>
  <c r="H66" i="10"/>
  <c r="K66" i="10" s="1"/>
  <c r="K65" i="10"/>
  <c r="H65" i="10"/>
  <c r="H64" i="10"/>
  <c r="K64" i="10" s="1"/>
  <c r="K63" i="10"/>
  <c r="H63" i="10"/>
  <c r="H62" i="10"/>
  <c r="K62" i="10" s="1"/>
  <c r="K61" i="10"/>
  <c r="H61" i="10"/>
  <c r="H60" i="10"/>
  <c r="K60" i="10" s="1"/>
  <c r="K59" i="10"/>
  <c r="H59" i="10"/>
  <c r="H58" i="10"/>
  <c r="K58" i="10" s="1"/>
  <c r="K57" i="10"/>
  <c r="H57" i="10"/>
  <c r="H56" i="10"/>
  <c r="K56" i="10" s="1"/>
  <c r="K55" i="10"/>
  <c r="H55" i="10"/>
  <c r="H54" i="10"/>
  <c r="K54" i="10" s="1"/>
  <c r="K53" i="10"/>
  <c r="H53" i="10"/>
  <c r="H52" i="10"/>
  <c r="K52" i="10" s="1"/>
  <c r="K51" i="10"/>
  <c r="H51" i="10"/>
  <c r="H50" i="10"/>
  <c r="K50" i="10" s="1"/>
  <c r="K49" i="10"/>
  <c r="H49" i="10"/>
  <c r="H48" i="10"/>
  <c r="K48" i="10" s="1"/>
  <c r="K47" i="10"/>
  <c r="H47" i="10"/>
  <c r="H46" i="10"/>
  <c r="K46" i="10" s="1"/>
  <c r="K45" i="10"/>
  <c r="H45" i="10"/>
  <c r="H44" i="10"/>
  <c r="K44" i="10" s="1"/>
  <c r="K43" i="10"/>
  <c r="H43" i="10"/>
  <c r="H42" i="10"/>
  <c r="K42" i="10" s="1"/>
  <c r="K41" i="10"/>
  <c r="H41" i="10"/>
  <c r="H40" i="10"/>
  <c r="K40" i="10" s="1"/>
  <c r="K39" i="10"/>
  <c r="H39" i="10"/>
  <c r="H38" i="10"/>
  <c r="K38" i="10" s="1"/>
  <c r="K37" i="10"/>
  <c r="H37" i="10"/>
  <c r="H36" i="10"/>
  <c r="K36" i="10" s="1"/>
  <c r="K35" i="10"/>
  <c r="H35" i="10"/>
  <c r="H34" i="10"/>
  <c r="K34" i="10" s="1"/>
  <c r="K33" i="10"/>
  <c r="H33" i="10"/>
  <c r="H32" i="10"/>
  <c r="K32" i="10" s="1"/>
  <c r="K31" i="10"/>
  <c r="H31" i="10"/>
  <c r="H30" i="10"/>
  <c r="K30" i="10" s="1"/>
  <c r="K29" i="10"/>
  <c r="H29" i="10"/>
  <c r="H28" i="10"/>
  <c r="K28" i="10" s="1"/>
  <c r="K27" i="10"/>
  <c r="H27" i="10"/>
  <c r="H26" i="10"/>
  <c r="K26" i="10" s="1"/>
  <c r="K25" i="10"/>
  <c r="H25" i="10"/>
  <c r="H24" i="10"/>
  <c r="K24" i="10" s="1"/>
  <c r="H23" i="10"/>
  <c r="K23" i="10" s="1"/>
  <c r="H22" i="10"/>
  <c r="K22" i="10" s="1"/>
  <c r="H21" i="10"/>
  <c r="K21" i="10" s="1"/>
  <c r="H20" i="10"/>
  <c r="K20" i="10" s="1"/>
  <c r="H19" i="10"/>
  <c r="K19" i="10" s="1"/>
  <c r="H18" i="10"/>
  <c r="K18" i="10" s="1"/>
  <c r="K70" i="10" l="1"/>
  <c r="H67" i="4"/>
  <c r="K67" i="4" s="1"/>
  <c r="H66" i="4"/>
  <c r="K66" i="4" s="1"/>
  <c r="K65" i="4"/>
  <c r="H65" i="4"/>
  <c r="H64" i="4"/>
  <c r="K64" i="4" s="1"/>
  <c r="H63" i="4"/>
  <c r="K63" i="4" s="1"/>
  <c r="H62" i="4"/>
  <c r="K62" i="4" s="1"/>
  <c r="H61" i="4"/>
  <c r="K61" i="4" s="1"/>
  <c r="H60" i="4"/>
  <c r="K60" i="4" s="1"/>
  <c r="H59" i="4"/>
  <c r="K59" i="4" s="1"/>
  <c r="H58" i="4"/>
  <c r="K58" i="4" s="1"/>
  <c r="K57" i="4"/>
  <c r="H57" i="4"/>
  <c r="H56" i="4"/>
  <c r="K56" i="4" s="1"/>
  <c r="H55" i="4"/>
  <c r="K55" i="4" s="1"/>
  <c r="H54" i="4"/>
  <c r="K54" i="4" s="1"/>
  <c r="H53" i="4"/>
  <c r="K53" i="4" s="1"/>
  <c r="H52" i="4"/>
  <c r="K52" i="4" s="1"/>
  <c r="H51" i="4"/>
  <c r="K51" i="4" s="1"/>
  <c r="H50" i="4"/>
  <c r="K50" i="4" s="1"/>
  <c r="K49" i="4"/>
  <c r="H49" i="4"/>
  <c r="H48" i="4"/>
  <c r="K48" i="4" s="1"/>
  <c r="H47" i="4"/>
  <c r="K47" i="4" s="1"/>
  <c r="H46" i="4"/>
  <c r="K46" i="4" s="1"/>
  <c r="H45" i="4"/>
  <c r="K45" i="4" s="1"/>
  <c r="H44" i="4"/>
  <c r="K44" i="4" s="1"/>
  <c r="K43" i="4"/>
  <c r="H43" i="4"/>
  <c r="H42" i="4"/>
  <c r="K42" i="4" s="1"/>
  <c r="K41" i="4"/>
  <c r="H41" i="4"/>
  <c r="H40" i="4"/>
  <c r="K40" i="4" s="1"/>
  <c r="H39" i="4"/>
  <c r="K39" i="4" s="1"/>
  <c r="H38" i="4"/>
  <c r="K38" i="4" s="1"/>
  <c r="H37" i="4"/>
  <c r="K37" i="4" s="1"/>
  <c r="H36" i="4"/>
  <c r="K36" i="4" s="1"/>
  <c r="K35" i="4"/>
  <c r="H35" i="4"/>
  <c r="H34" i="4"/>
  <c r="K34" i="4" s="1"/>
  <c r="K33" i="4"/>
  <c r="H33" i="4"/>
  <c r="H32" i="4"/>
  <c r="K32" i="4" s="1"/>
  <c r="H31" i="4"/>
  <c r="K31" i="4" s="1"/>
  <c r="H30" i="4"/>
  <c r="K30" i="4" s="1"/>
  <c r="H29" i="4"/>
  <c r="K29" i="4" s="1"/>
  <c r="H28" i="4"/>
  <c r="K28" i="4" s="1"/>
  <c r="K27" i="4"/>
  <c r="H27" i="4"/>
  <c r="H26" i="4"/>
  <c r="K26" i="4" s="1"/>
  <c r="K25" i="4"/>
  <c r="H25" i="4"/>
  <c r="H24" i="4"/>
  <c r="K24" i="4" s="1"/>
  <c r="H23" i="4"/>
  <c r="K23" i="4" s="1"/>
  <c r="H22" i="4"/>
  <c r="K22" i="4" s="1"/>
  <c r="H21" i="4"/>
  <c r="K21" i="4" s="1"/>
  <c r="H20" i="4"/>
  <c r="K20" i="4" s="1"/>
  <c r="K19" i="4"/>
  <c r="H19" i="4"/>
  <c r="H18" i="4"/>
  <c r="K18" i="4" s="1"/>
  <c r="K17" i="4"/>
  <c r="H17" i="4"/>
  <c r="H67" i="5"/>
  <c r="K67" i="5" s="1"/>
  <c r="K66" i="5"/>
  <c r="H66" i="5"/>
  <c r="H65" i="5"/>
  <c r="K65" i="5" s="1"/>
  <c r="K64" i="5"/>
  <c r="H64" i="5"/>
  <c r="H63" i="5"/>
  <c r="K63" i="5" s="1"/>
  <c r="K62" i="5"/>
  <c r="H62" i="5"/>
  <c r="H61" i="5"/>
  <c r="K61" i="5" s="1"/>
  <c r="K60" i="5"/>
  <c r="H60" i="5"/>
  <c r="H59" i="5"/>
  <c r="K59" i="5" s="1"/>
  <c r="K58" i="5"/>
  <c r="H58" i="5"/>
  <c r="H57" i="5"/>
  <c r="K57" i="5" s="1"/>
  <c r="K56" i="5"/>
  <c r="H56" i="5"/>
  <c r="H55" i="5"/>
  <c r="K55" i="5" s="1"/>
  <c r="K54" i="5"/>
  <c r="H54" i="5"/>
  <c r="H53" i="5"/>
  <c r="K53" i="5" s="1"/>
  <c r="K52" i="5"/>
  <c r="H52" i="5"/>
  <c r="H51" i="5"/>
  <c r="K51" i="5" s="1"/>
  <c r="K50" i="5"/>
  <c r="H50" i="5"/>
  <c r="H49" i="5"/>
  <c r="K49" i="5" s="1"/>
  <c r="K48" i="5"/>
  <c r="H48" i="5"/>
  <c r="H47" i="5"/>
  <c r="K47" i="5" s="1"/>
  <c r="K46" i="5"/>
  <c r="H46" i="5"/>
  <c r="H45" i="5"/>
  <c r="K45" i="5" s="1"/>
  <c r="K44" i="5"/>
  <c r="H44" i="5"/>
  <c r="H43" i="5"/>
  <c r="K43" i="5" s="1"/>
  <c r="K42" i="5"/>
  <c r="H42" i="5"/>
  <c r="H41" i="5"/>
  <c r="K41" i="5" s="1"/>
  <c r="K40" i="5"/>
  <c r="H40" i="5"/>
  <c r="H39" i="5"/>
  <c r="K39" i="5" s="1"/>
  <c r="K38" i="5"/>
  <c r="H38" i="5"/>
  <c r="H37" i="5"/>
  <c r="K37" i="5" s="1"/>
  <c r="K36" i="5"/>
  <c r="H36" i="5"/>
  <c r="H35" i="5"/>
  <c r="K35" i="5" s="1"/>
  <c r="K34" i="5"/>
  <c r="H34" i="5"/>
  <c r="H33" i="5"/>
  <c r="K33" i="5" s="1"/>
  <c r="K32" i="5"/>
  <c r="H32" i="5"/>
  <c r="H31" i="5"/>
  <c r="K31" i="5" s="1"/>
  <c r="K30" i="5"/>
  <c r="H30" i="5"/>
  <c r="H29" i="5"/>
  <c r="K29" i="5" s="1"/>
  <c r="K28" i="5"/>
  <c r="H28" i="5"/>
  <c r="H27" i="5"/>
  <c r="K27" i="5" s="1"/>
  <c r="K26" i="5"/>
  <c r="H26" i="5"/>
  <c r="H25" i="5"/>
  <c r="K25" i="5" s="1"/>
  <c r="K24" i="5"/>
  <c r="H24" i="5"/>
  <c r="H23" i="5"/>
  <c r="K23" i="5" s="1"/>
  <c r="K22" i="5"/>
  <c r="H22" i="5"/>
  <c r="H21" i="5"/>
  <c r="K21" i="5" s="1"/>
  <c r="K20" i="5"/>
  <c r="H20" i="5"/>
  <c r="H19" i="5"/>
  <c r="K19" i="5" s="1"/>
  <c r="K18" i="5"/>
  <c r="H18" i="5"/>
  <c r="H17" i="5"/>
  <c r="K17" i="5" s="1"/>
  <c r="H67" i="2"/>
  <c r="K67" i="2" s="1"/>
  <c r="K66" i="2"/>
  <c r="H66" i="2"/>
  <c r="H65" i="2"/>
  <c r="K65" i="2" s="1"/>
  <c r="K64" i="2"/>
  <c r="H64" i="2"/>
  <c r="H63" i="2"/>
  <c r="K63" i="2" s="1"/>
  <c r="H62" i="2"/>
  <c r="K62" i="2" s="1"/>
  <c r="H61" i="2"/>
  <c r="K61" i="2" s="1"/>
  <c r="H60" i="2"/>
  <c r="K60" i="2" s="1"/>
  <c r="H59" i="2"/>
  <c r="K59" i="2" s="1"/>
  <c r="K58" i="2"/>
  <c r="H58" i="2"/>
  <c r="H57" i="2"/>
  <c r="K57" i="2" s="1"/>
  <c r="K56" i="2"/>
  <c r="H56" i="2"/>
  <c r="H55" i="2"/>
  <c r="K55" i="2" s="1"/>
  <c r="H54" i="2"/>
  <c r="K54" i="2" s="1"/>
  <c r="H53" i="2"/>
  <c r="K53" i="2" s="1"/>
  <c r="H52" i="2"/>
  <c r="K52" i="2" s="1"/>
  <c r="H51" i="2"/>
  <c r="K51" i="2" s="1"/>
  <c r="K50" i="2"/>
  <c r="H50" i="2"/>
  <c r="H49" i="2"/>
  <c r="K49" i="2" s="1"/>
  <c r="K48" i="2"/>
  <c r="H48" i="2"/>
  <c r="H47" i="2"/>
  <c r="K47" i="2" s="1"/>
  <c r="H46" i="2"/>
  <c r="K46" i="2" s="1"/>
  <c r="H45" i="2"/>
  <c r="K45" i="2" s="1"/>
  <c r="H44" i="2"/>
  <c r="K44" i="2" s="1"/>
  <c r="H43" i="2"/>
  <c r="K43" i="2" s="1"/>
  <c r="K42" i="2"/>
  <c r="H42" i="2"/>
  <c r="H41" i="2"/>
  <c r="K41" i="2" s="1"/>
  <c r="K40" i="2"/>
  <c r="H40" i="2"/>
  <c r="H39" i="2"/>
  <c r="K39" i="2" s="1"/>
  <c r="H38" i="2"/>
  <c r="K38" i="2" s="1"/>
  <c r="H37" i="2"/>
  <c r="K37" i="2" s="1"/>
  <c r="H36" i="2"/>
  <c r="K36" i="2" s="1"/>
  <c r="H35" i="2"/>
  <c r="K35" i="2" s="1"/>
  <c r="K34" i="2"/>
  <c r="H34" i="2"/>
  <c r="H33" i="2"/>
  <c r="K33" i="2" s="1"/>
  <c r="K32" i="2"/>
  <c r="H32" i="2"/>
  <c r="H31" i="2"/>
  <c r="K31" i="2" s="1"/>
  <c r="H30" i="2"/>
  <c r="K30" i="2" s="1"/>
  <c r="H29" i="2"/>
  <c r="K29" i="2" s="1"/>
  <c r="H28" i="2"/>
  <c r="K28" i="2" s="1"/>
  <c r="H27" i="2"/>
  <c r="K27" i="2" s="1"/>
  <c r="K26" i="2"/>
  <c r="H26" i="2"/>
  <c r="H25" i="2"/>
  <c r="K25" i="2" s="1"/>
  <c r="K24" i="2"/>
  <c r="H24" i="2"/>
  <c r="H23" i="2"/>
  <c r="K23" i="2" s="1"/>
  <c r="H22" i="2"/>
  <c r="K22" i="2" s="1"/>
  <c r="H21" i="2"/>
  <c r="K21" i="2" s="1"/>
  <c r="H20" i="2"/>
  <c r="K20" i="2" s="1"/>
  <c r="H19" i="2"/>
  <c r="K19" i="2" s="1"/>
  <c r="K18" i="2"/>
  <c r="H18" i="2"/>
  <c r="H17" i="2"/>
  <c r="K17" i="2" s="1"/>
  <c r="K67" i="6"/>
  <c r="H67" i="6"/>
  <c r="H66" i="6"/>
  <c r="K66" i="6" s="1"/>
  <c r="K65" i="6"/>
  <c r="H65" i="6"/>
  <c r="H64" i="6"/>
  <c r="K64" i="6" s="1"/>
  <c r="K63" i="6"/>
  <c r="H63" i="6"/>
  <c r="H62" i="6"/>
  <c r="K62" i="6" s="1"/>
  <c r="K61" i="6"/>
  <c r="H61" i="6"/>
  <c r="H60" i="6"/>
  <c r="K60" i="6" s="1"/>
  <c r="K59" i="6"/>
  <c r="H59" i="6"/>
  <c r="H58" i="6"/>
  <c r="K58" i="6" s="1"/>
  <c r="K57" i="6"/>
  <c r="H57" i="6"/>
  <c r="H56" i="6"/>
  <c r="K56" i="6" s="1"/>
  <c r="K55" i="6"/>
  <c r="H55" i="6"/>
  <c r="H54" i="6"/>
  <c r="K54" i="6" s="1"/>
  <c r="H53" i="6"/>
  <c r="K53" i="6" s="1"/>
  <c r="K52" i="6"/>
  <c r="H52" i="6"/>
  <c r="H51" i="6"/>
  <c r="K51" i="6" s="1"/>
  <c r="K50" i="6"/>
  <c r="H50" i="6"/>
  <c r="H49" i="6"/>
  <c r="K49" i="6" s="1"/>
  <c r="H48" i="6"/>
  <c r="K48" i="6" s="1"/>
  <c r="H47" i="6"/>
  <c r="K47" i="6" s="1"/>
  <c r="H46" i="6"/>
  <c r="K46" i="6" s="1"/>
  <c r="H45" i="6"/>
  <c r="K45" i="6" s="1"/>
  <c r="K44" i="6"/>
  <c r="H44" i="6"/>
  <c r="H43" i="6"/>
  <c r="K43" i="6" s="1"/>
  <c r="K42" i="6"/>
  <c r="H42" i="6"/>
  <c r="H41" i="6"/>
  <c r="K41" i="6" s="1"/>
  <c r="H40" i="6"/>
  <c r="K40" i="6" s="1"/>
  <c r="H39" i="6"/>
  <c r="K39" i="6" s="1"/>
  <c r="H38" i="6"/>
  <c r="K38" i="6" s="1"/>
  <c r="H37" i="6"/>
  <c r="K37" i="6" s="1"/>
  <c r="K36" i="6"/>
  <c r="H36" i="6"/>
  <c r="H35" i="6"/>
  <c r="K35" i="6" s="1"/>
  <c r="K34" i="6"/>
  <c r="H34" i="6"/>
  <c r="H33" i="6"/>
  <c r="K33" i="6" s="1"/>
  <c r="H32" i="6"/>
  <c r="K32" i="6" s="1"/>
  <c r="H31" i="6"/>
  <c r="K31" i="6" s="1"/>
  <c r="H30" i="6"/>
  <c r="K30" i="6" s="1"/>
  <c r="H29" i="6"/>
  <c r="K29" i="6" s="1"/>
  <c r="H28" i="6"/>
  <c r="K28" i="6" s="1"/>
  <c r="H27" i="6"/>
  <c r="K27" i="6" s="1"/>
  <c r="K26" i="6"/>
  <c r="H26" i="6"/>
  <c r="H25" i="6"/>
  <c r="K25" i="6" s="1"/>
  <c r="H24" i="6"/>
  <c r="K24" i="6" s="1"/>
  <c r="H23" i="6"/>
  <c r="K23" i="6" s="1"/>
  <c r="H22" i="6"/>
  <c r="K22" i="6" s="1"/>
  <c r="H21" i="6"/>
  <c r="K21" i="6" s="1"/>
  <c r="H20" i="6"/>
  <c r="K20" i="6" s="1"/>
  <c r="H19" i="6"/>
  <c r="K19" i="6" s="1"/>
  <c r="K18" i="6"/>
  <c r="H18" i="6"/>
  <c r="H17" i="6"/>
  <c r="K17" i="6" s="1"/>
  <c r="H68" i="7"/>
  <c r="K68" i="7" s="1"/>
  <c r="H67" i="7"/>
  <c r="K67" i="7" s="1"/>
  <c r="H66" i="7"/>
  <c r="K66" i="7" s="1"/>
  <c r="H65" i="7"/>
  <c r="K65" i="7" s="1"/>
  <c r="H64" i="7"/>
  <c r="K64" i="7" s="1"/>
  <c r="H63" i="7"/>
  <c r="K63" i="7" s="1"/>
  <c r="K62" i="7"/>
  <c r="H62" i="7"/>
  <c r="H61" i="7"/>
  <c r="K61" i="7" s="1"/>
  <c r="H60" i="7"/>
  <c r="K60" i="7" s="1"/>
  <c r="H59" i="7"/>
  <c r="K59" i="7" s="1"/>
  <c r="H58" i="7"/>
  <c r="K58" i="7" s="1"/>
  <c r="H57" i="7"/>
  <c r="K57" i="7" s="1"/>
  <c r="H56" i="7"/>
  <c r="K56" i="7" s="1"/>
  <c r="H55" i="7"/>
  <c r="K55" i="7" s="1"/>
  <c r="K54" i="7"/>
  <c r="H54" i="7"/>
  <c r="H53" i="7"/>
  <c r="K53" i="7" s="1"/>
  <c r="H52" i="7"/>
  <c r="K52" i="7" s="1"/>
  <c r="H51" i="7"/>
  <c r="K51" i="7" s="1"/>
  <c r="H50" i="7"/>
  <c r="K50" i="7" s="1"/>
  <c r="H49" i="7"/>
  <c r="K49" i="7" s="1"/>
  <c r="H48" i="7"/>
  <c r="K48" i="7" s="1"/>
  <c r="H47" i="7"/>
  <c r="K47" i="7" s="1"/>
  <c r="K46" i="7"/>
  <c r="H46" i="7"/>
  <c r="H45" i="7"/>
  <c r="K45" i="7" s="1"/>
  <c r="H44" i="7"/>
  <c r="K44" i="7" s="1"/>
  <c r="H43" i="7"/>
  <c r="K43" i="7" s="1"/>
  <c r="H42" i="7"/>
  <c r="K42" i="7" s="1"/>
  <c r="H41" i="7"/>
  <c r="K41" i="7" s="1"/>
  <c r="H40" i="7"/>
  <c r="K40" i="7" s="1"/>
  <c r="H39" i="7"/>
  <c r="K39" i="7" s="1"/>
  <c r="K38" i="7"/>
  <c r="H38" i="7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K30" i="7"/>
  <c r="H30" i="7"/>
  <c r="H29" i="7"/>
  <c r="K29" i="7" s="1"/>
  <c r="H28" i="7"/>
  <c r="K28" i="7" s="1"/>
  <c r="H27" i="7"/>
  <c r="K27" i="7" s="1"/>
  <c r="H26" i="7"/>
  <c r="K26" i="7" s="1"/>
  <c r="H25" i="7"/>
  <c r="K25" i="7" s="1"/>
  <c r="H24" i="7"/>
  <c r="K24" i="7" s="1"/>
  <c r="H23" i="7"/>
  <c r="K23" i="7" s="1"/>
  <c r="K22" i="7"/>
  <c r="H22" i="7"/>
  <c r="H21" i="7"/>
  <c r="K21" i="7" s="1"/>
  <c r="H20" i="7"/>
  <c r="K20" i="7" s="1"/>
  <c r="H19" i="7"/>
  <c r="K19" i="7" s="1"/>
  <c r="H18" i="7"/>
  <c r="K18" i="7" s="1"/>
  <c r="K68" i="8"/>
  <c r="H68" i="8"/>
  <c r="H67" i="8"/>
  <c r="K67" i="8" s="1"/>
  <c r="H66" i="8"/>
  <c r="K66" i="8" s="1"/>
  <c r="H65" i="8"/>
  <c r="K65" i="8" s="1"/>
  <c r="H64" i="8"/>
  <c r="K64" i="8" s="1"/>
  <c r="H63" i="8"/>
  <c r="K63" i="8" s="1"/>
  <c r="H62" i="8"/>
  <c r="K62" i="8" s="1"/>
  <c r="H61" i="8"/>
  <c r="K61" i="8" s="1"/>
  <c r="K60" i="8"/>
  <c r="H60" i="8"/>
  <c r="H59" i="8"/>
  <c r="K59" i="8" s="1"/>
  <c r="H58" i="8"/>
  <c r="K58" i="8" s="1"/>
  <c r="H57" i="8"/>
  <c r="K57" i="8" s="1"/>
  <c r="H56" i="8"/>
  <c r="K56" i="8" s="1"/>
  <c r="H55" i="8"/>
  <c r="K55" i="8" s="1"/>
  <c r="H54" i="8"/>
  <c r="K54" i="8" s="1"/>
  <c r="H53" i="8"/>
  <c r="K53" i="8" s="1"/>
  <c r="K52" i="8"/>
  <c r="H52" i="8"/>
  <c r="H51" i="8"/>
  <c r="K51" i="8" s="1"/>
  <c r="H50" i="8"/>
  <c r="K50" i="8" s="1"/>
  <c r="H49" i="8"/>
  <c r="K49" i="8" s="1"/>
  <c r="H48" i="8"/>
  <c r="K48" i="8" s="1"/>
  <c r="H47" i="8"/>
  <c r="K47" i="8" s="1"/>
  <c r="H46" i="8"/>
  <c r="K46" i="8" s="1"/>
  <c r="H45" i="8"/>
  <c r="K45" i="8" s="1"/>
  <c r="K44" i="8"/>
  <c r="H44" i="8"/>
  <c r="H43" i="8"/>
  <c r="K43" i="8" s="1"/>
  <c r="H42" i="8"/>
  <c r="K42" i="8" s="1"/>
  <c r="H41" i="8"/>
  <c r="K41" i="8" s="1"/>
  <c r="H40" i="8"/>
  <c r="K40" i="8" s="1"/>
  <c r="H39" i="8"/>
  <c r="K39" i="8" s="1"/>
  <c r="H38" i="8"/>
  <c r="K38" i="8" s="1"/>
  <c r="H37" i="8"/>
  <c r="K37" i="8" s="1"/>
  <c r="K36" i="8"/>
  <c r="H36" i="8"/>
  <c r="H35" i="8"/>
  <c r="K35" i="8" s="1"/>
  <c r="H34" i="8"/>
  <c r="K34" i="8" s="1"/>
  <c r="H33" i="8"/>
  <c r="K33" i="8" s="1"/>
  <c r="H32" i="8"/>
  <c r="K32" i="8" s="1"/>
  <c r="H31" i="8"/>
  <c r="K31" i="8" s="1"/>
  <c r="H30" i="8"/>
  <c r="K30" i="8" s="1"/>
  <c r="H29" i="8"/>
  <c r="K29" i="8" s="1"/>
  <c r="K28" i="8"/>
  <c r="H28" i="8"/>
  <c r="H27" i="8"/>
  <c r="K27" i="8" s="1"/>
  <c r="H26" i="8"/>
  <c r="K26" i="8" s="1"/>
  <c r="H25" i="8"/>
  <c r="K25" i="8" s="1"/>
  <c r="H24" i="8"/>
  <c r="K24" i="8" s="1"/>
  <c r="H23" i="8"/>
  <c r="K23" i="8" s="1"/>
  <c r="H22" i="8"/>
  <c r="K22" i="8" s="1"/>
  <c r="H21" i="8"/>
  <c r="K21" i="8" s="1"/>
  <c r="K20" i="8"/>
  <c r="H20" i="8"/>
  <c r="H19" i="8"/>
  <c r="K19" i="8" s="1"/>
  <c r="H18" i="8"/>
  <c r="K18" i="8" s="1"/>
  <c r="H68" i="9"/>
  <c r="K68" i="9" s="1"/>
  <c r="H67" i="9"/>
  <c r="K67" i="9" s="1"/>
  <c r="H66" i="9"/>
  <c r="K66" i="9" s="1"/>
  <c r="H65" i="9"/>
  <c r="K65" i="9" s="1"/>
  <c r="H64" i="9"/>
  <c r="K64" i="9" s="1"/>
  <c r="H63" i="9"/>
  <c r="K63" i="9" s="1"/>
  <c r="H62" i="9"/>
  <c r="K62" i="9" s="1"/>
  <c r="H61" i="9"/>
  <c r="K61" i="9" s="1"/>
  <c r="H60" i="9"/>
  <c r="K60" i="9" s="1"/>
  <c r="H59" i="9"/>
  <c r="K59" i="9" s="1"/>
  <c r="H58" i="9"/>
  <c r="K58" i="9" s="1"/>
  <c r="H57" i="9"/>
  <c r="K57" i="9" s="1"/>
  <c r="H56" i="9"/>
  <c r="K56" i="9" s="1"/>
  <c r="H55" i="9"/>
  <c r="K55" i="9" s="1"/>
  <c r="H54" i="9"/>
  <c r="K54" i="9" s="1"/>
  <c r="H53" i="9"/>
  <c r="K53" i="9" s="1"/>
  <c r="H52" i="9"/>
  <c r="K52" i="9" s="1"/>
  <c r="K51" i="9"/>
  <c r="H51" i="9"/>
  <c r="H50" i="9"/>
  <c r="K50" i="9" s="1"/>
  <c r="H49" i="9"/>
  <c r="K49" i="9" s="1"/>
  <c r="H48" i="9"/>
  <c r="K48" i="9" s="1"/>
  <c r="H47" i="9"/>
  <c r="K47" i="9" s="1"/>
  <c r="H46" i="9"/>
  <c r="K46" i="9" s="1"/>
  <c r="H45" i="9"/>
  <c r="K45" i="9" s="1"/>
  <c r="H44" i="9"/>
  <c r="K44" i="9" s="1"/>
  <c r="K43" i="9"/>
  <c r="H43" i="9"/>
  <c r="H42" i="9"/>
  <c r="K42" i="9" s="1"/>
  <c r="H41" i="9"/>
  <c r="K41" i="9" s="1"/>
  <c r="H40" i="9"/>
  <c r="K40" i="9" s="1"/>
  <c r="H39" i="9"/>
  <c r="K39" i="9" s="1"/>
  <c r="H38" i="9"/>
  <c r="K38" i="9" s="1"/>
  <c r="H37" i="9"/>
  <c r="K37" i="9" s="1"/>
  <c r="H36" i="9"/>
  <c r="K36" i="9" s="1"/>
  <c r="K35" i="9"/>
  <c r="H35" i="9"/>
  <c r="H34" i="9"/>
  <c r="K34" i="9" s="1"/>
  <c r="H33" i="9"/>
  <c r="K33" i="9" s="1"/>
  <c r="H32" i="9"/>
  <c r="K32" i="9" s="1"/>
  <c r="H31" i="9"/>
  <c r="K31" i="9" s="1"/>
  <c r="H30" i="9"/>
  <c r="K30" i="9" s="1"/>
  <c r="H29" i="9"/>
  <c r="K29" i="9" s="1"/>
  <c r="H28" i="9"/>
  <c r="K28" i="9" s="1"/>
  <c r="K27" i="9"/>
  <c r="H27" i="9"/>
  <c r="H26" i="9"/>
  <c r="K26" i="9" s="1"/>
  <c r="H25" i="9"/>
  <c r="K25" i="9" s="1"/>
  <c r="H24" i="9"/>
  <c r="K24" i="9" s="1"/>
  <c r="H23" i="9"/>
  <c r="K23" i="9" s="1"/>
  <c r="H22" i="9"/>
  <c r="K22" i="9" s="1"/>
  <c r="H21" i="9"/>
  <c r="K21" i="9" s="1"/>
  <c r="H20" i="9"/>
  <c r="K20" i="9" s="1"/>
  <c r="K19" i="9"/>
  <c r="H19" i="9"/>
  <c r="H18" i="9"/>
  <c r="K18" i="9" s="1"/>
  <c r="K69" i="5" l="1"/>
  <c r="K70" i="7"/>
  <c r="K69" i="2"/>
  <c r="K69" i="4"/>
  <c r="K70" i="9"/>
  <c r="K69" i="6"/>
  <c r="K70" i="8"/>
</calcChain>
</file>

<file path=xl/sharedStrings.xml><?xml version="1.0" encoding="utf-8"?>
<sst xmlns="http://schemas.openxmlformats.org/spreadsheetml/2006/main" count="1522" uniqueCount="144">
  <si>
    <t>2014 Report (2013 Data)</t>
  </si>
  <si>
    <t>Steward Number</t>
  </si>
  <si>
    <t>Program</t>
  </si>
  <si>
    <t>Division Number</t>
  </si>
  <si>
    <t>Material Category</t>
  </si>
  <si>
    <t xml:space="preserve">Material </t>
  </si>
  <si>
    <t>Material Number</t>
  </si>
  <si>
    <t>Material Fee ($)</t>
  </si>
  <si>
    <t>Total Adjustment</t>
  </si>
  <si>
    <t>NA</t>
  </si>
  <si>
    <t>Directories</t>
  </si>
  <si>
    <t>Other Printed Materials</t>
  </si>
  <si>
    <t>Paper Packaging</t>
  </si>
  <si>
    <t>Corrugated Cardboard</t>
  </si>
  <si>
    <t>Boxboard and Other Paper Packaging</t>
  </si>
  <si>
    <t>Plastic Packaging</t>
  </si>
  <si>
    <t>LDPE/HDPE Film</t>
  </si>
  <si>
    <t>LDPE/HDPE Film Carry-Out Bags</t>
  </si>
  <si>
    <t>Steel Aerosol Containers</t>
  </si>
  <si>
    <t>Steel Paint Cans</t>
  </si>
  <si>
    <t>Aluminium Packaging</t>
  </si>
  <si>
    <t>Other Aluminum Packaging</t>
  </si>
  <si>
    <t>Glass Packaging</t>
  </si>
  <si>
    <t>Printed Paper</t>
  </si>
  <si>
    <t>Newspapers</t>
  </si>
  <si>
    <t>Newsprint (inserts and circulars)</t>
  </si>
  <si>
    <t>Magazines</t>
  </si>
  <si>
    <t>Catalogues</t>
  </si>
  <si>
    <t>Paper for General Use</t>
  </si>
  <si>
    <t>6000882</t>
  </si>
  <si>
    <t>6000883</t>
  </si>
  <si>
    <t>6000884</t>
  </si>
  <si>
    <t>6000885</t>
  </si>
  <si>
    <t>6000886</t>
  </si>
  <si>
    <t>6000887</t>
  </si>
  <si>
    <t>6000888</t>
  </si>
  <si>
    <t>6000889</t>
  </si>
  <si>
    <t>Gable Top Containers - Non-Beverage</t>
  </si>
  <si>
    <t>Aseptic Containers - Non-Beverage</t>
  </si>
  <si>
    <t>Paper Laminates</t>
  </si>
  <si>
    <t>Kraft Paper Bags (Point of Sale)</t>
  </si>
  <si>
    <t>Kraft Paper - Non-Laminated</t>
  </si>
  <si>
    <t>6000890</t>
  </si>
  <si>
    <t>6000891</t>
  </si>
  <si>
    <t>6000892</t>
  </si>
  <si>
    <t>6000893</t>
  </si>
  <si>
    <t>6000894</t>
  </si>
  <si>
    <t>6000895</t>
  </si>
  <si>
    <t>6000896</t>
  </si>
  <si>
    <t>6000897</t>
  </si>
  <si>
    <t>6000898</t>
  </si>
  <si>
    <t>6000899</t>
  </si>
  <si>
    <t>6000900</t>
  </si>
  <si>
    <t>6000901</t>
  </si>
  <si>
    <t>6000902</t>
  </si>
  <si>
    <t>6000903</t>
  </si>
  <si>
    <t>6000904</t>
  </si>
  <si>
    <t>6000905</t>
  </si>
  <si>
    <t>6000906</t>
  </si>
  <si>
    <t>6000907</t>
  </si>
  <si>
    <t>6000908</t>
  </si>
  <si>
    <t>6000909</t>
  </si>
  <si>
    <t>6000910</t>
  </si>
  <si>
    <t>6000911</t>
  </si>
  <si>
    <t>6000912</t>
  </si>
  <si>
    <t>6000913</t>
  </si>
  <si>
    <t>6000914</t>
  </si>
  <si>
    <t>6000915</t>
  </si>
  <si>
    <t>6000916</t>
  </si>
  <si>
    <t>6000917</t>
  </si>
  <si>
    <t>6000918</t>
  </si>
  <si>
    <t>6000919</t>
  </si>
  <si>
    <t>6000920</t>
  </si>
  <si>
    <t>Plastic Laminates - Non-Beverage</t>
  </si>
  <si>
    <t>PLA, PHA, PHB - Non-Beverage</t>
  </si>
  <si>
    <t>PLA, PHA, PHB - Plastic Film</t>
  </si>
  <si>
    <t>PLA, PHA, PHB Carry-Out bags</t>
  </si>
  <si>
    <t>Expanded Polystyrene - Food Packaging</t>
  </si>
  <si>
    <t>Expanded Polystyrene - Other</t>
  </si>
  <si>
    <t>Non-Expanded Polystyrene - Other</t>
  </si>
  <si>
    <t>Steel Packaging</t>
  </si>
  <si>
    <t>6000921</t>
  </si>
  <si>
    <t>6000922</t>
  </si>
  <si>
    <t>6000923</t>
  </si>
  <si>
    <t>6000924</t>
  </si>
  <si>
    <t>Aluminum Aerosol Containers</t>
  </si>
  <si>
    <t>Aluminum Food Containers - Non-Beverage</t>
  </si>
  <si>
    <t>6000925</t>
  </si>
  <si>
    <t>6000926</t>
  </si>
  <si>
    <t>6000927</t>
  </si>
  <si>
    <t>6000928</t>
  </si>
  <si>
    <t>Clear Glass - Non-Beverage</t>
  </si>
  <si>
    <t>Coloured Glass - Non-Beverage</t>
  </si>
  <si>
    <t>6000929</t>
  </si>
  <si>
    <t>6000930</t>
  </si>
  <si>
    <t>6000931</t>
  </si>
  <si>
    <t>6000932</t>
  </si>
  <si>
    <t>Purchased Posters, Calendars, Greeting Cards and Envelopes</t>
  </si>
  <si>
    <t>Gable Top Containers - Beverage - Milk and Milk Substitutes</t>
  </si>
  <si>
    <t>Aseptic Containers - Beverage - Milk and Milk Substitutes</t>
  </si>
  <si>
    <t>PET Bottles and Jars &lt; 5 Litres - Beverage - Milk and Milk Substitutes</t>
  </si>
  <si>
    <t>PET Bottles and Jars &lt; 5 Litres - Non-Beverage</t>
  </si>
  <si>
    <t>PET Bottles and Jars &gt;= 5 Litres - Non-Beverage</t>
  </si>
  <si>
    <t>HDPE Bottles, Jars and Jugs &lt; 5 Litres Beverage - Milk and Milk Substitutes</t>
  </si>
  <si>
    <t>HDPE Bottles, Jars and Jugs &lt; 5 Litres Non-Beverage</t>
  </si>
  <si>
    <t>HDPE Bottles, Jars and Jugs &gt;= 5 Litres Non-Beverage</t>
  </si>
  <si>
    <t>Non-Expanded Polystyrene - Beverage Bottles - Milk and Milk Substitutes</t>
  </si>
  <si>
    <t>Other Plastic Packaging (not listed Above) &lt; 5  Litres  - Beverage -
Milk and Milk Substitutes</t>
  </si>
  <si>
    <t>Other Plastic Packaging (not listed Above)  &lt; 5  Litres -Non-Beverage</t>
  </si>
  <si>
    <t>Other Plastic Packaging (not listed Above)  &gt;= 5  Litres - Non-Beverage</t>
  </si>
  <si>
    <t>Plastic Laminates - Beverage - Milk and Milk Substitues</t>
  </si>
  <si>
    <t>PET Thermoform Containers &lt; 5 Litres - Non-Beverage</t>
  </si>
  <si>
    <t>PLA, PHA, PHB - Beverage - Milk and Milk Substitutes</t>
  </si>
  <si>
    <t>Other Steel Containers and Packaging - Non-Beverage</t>
  </si>
  <si>
    <t>Other Steel Containers and Packaging  - Beverage - Milk and Milk
Substitutes</t>
  </si>
  <si>
    <t>Aluminum - Beverage Containers - Milk and Milk Substitutes</t>
  </si>
  <si>
    <t>Clear Glass - Beverage - Milk and Milk Substitutes</t>
  </si>
  <si>
    <t>Coloured Glass - Beverage - Milk and Milk Substitutes</t>
  </si>
  <si>
    <t>Report Year (Data Year)</t>
  </si>
  <si>
    <t>Adjustment Period</t>
  </si>
  <si>
    <t>Steward Company Name</t>
  </si>
  <si>
    <t>2015 Report (2014 Data)</t>
  </si>
  <si>
    <t>Preliminary Calculation</t>
  </si>
  <si>
    <t>2013 Report (2012 Data)</t>
  </si>
  <si>
    <t>Other Plastic Packaging (not listed Above) &lt; 5  Litres  - Beverage - Milk and Milk Substitutes</t>
  </si>
  <si>
    <t>Division Name or # (if relevant)</t>
  </si>
  <si>
    <t>Sales doc #</t>
  </si>
  <si>
    <t>Initiated By</t>
  </si>
  <si>
    <t>Original KGs Reported</t>
  </si>
  <si>
    <t>What KGs Should have been Reported</t>
  </si>
  <si>
    <t>Initiated by</t>
  </si>
  <si>
    <t>Change in KGs</t>
  </si>
  <si>
    <t>Previously Adjusted KGs</t>
  </si>
  <si>
    <t>ZADJ#</t>
  </si>
  <si>
    <t>2016 Report (2015 Data)</t>
  </si>
  <si>
    <t>2017 Report (2016 Data)</t>
  </si>
  <si>
    <t>Recycle BC</t>
  </si>
  <si>
    <t>2018 Report (2017 Data)</t>
  </si>
  <si>
    <t>Penalty &amp; Interest on Sales Doc</t>
  </si>
  <si>
    <t>2019 Report (2018 Data)</t>
  </si>
  <si>
    <t>Steward</t>
  </si>
  <si>
    <t>2020 Report (2019 Data)</t>
  </si>
  <si>
    <t>2021 Report (2020 Data)</t>
  </si>
  <si>
    <t>2022 Report (2021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</si>
</sst>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"/>
    <numFmt numFmtId="165" formatCode="###,000"/>
    <numFmt numFmtId="166" formatCode="0.0000"/>
    <numFmt numFmtId="167" formatCode="#,##0.0"/>
    <numFmt numFmtId="168" formatCode="#,##0.0000"/>
    <numFmt numFmtId="169" formatCode="_-* #,##0.00_-;\-* #,##0.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1F497D"/>
      <name val="Verdana"/>
      <family val="2"/>
    </font>
    <font>
      <sz val="8"/>
      <color theme="1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3" tint="-0.24994659260841701"/>
      </right>
      <top/>
      <bottom/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0">
    <xf numFmtId="0" fontId="0" fillId="0" borderId="0"/>
    <xf numFmtId="165" fontId="3" fillId="3" borderId="2" applyNumberFormat="0" applyAlignment="0" applyProtection="0">
      <alignment horizontal="left" vertical="center" indent="1"/>
    </xf>
    <xf numFmtId="4" fontId="5" fillId="4" borderId="3" applyNumberFormat="0" applyProtection="0">
      <alignment horizontal="left" vertical="center" indent="1"/>
    </xf>
    <xf numFmtId="169" fontId="1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3" borderId="0" applyNumberFormat="0" applyBorder="0" applyAlignment="0" applyProtection="0"/>
    <xf numFmtId="0" fontId="9" fillId="27" borderId="3" applyNumberFormat="0" applyAlignment="0" applyProtection="0"/>
    <xf numFmtId="0" fontId="10" fillId="20" borderId="17" applyNumberFormat="0" applyAlignment="0" applyProtection="0"/>
    <xf numFmtId="43" fontId="1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6" fillId="16" borderId="0" applyNumberFormat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4" borderId="3" applyNumberFormat="0" applyAlignment="0" applyProtection="0"/>
    <xf numFmtId="0" fontId="16" fillId="0" borderId="21" applyNumberFormat="0" applyFill="0" applyAlignment="0" applyProtection="0"/>
    <xf numFmtId="0" fontId="16" fillId="24" borderId="0" applyNumberFormat="0" applyBorder="0" applyAlignment="0" applyProtection="0"/>
    <xf numFmtId="0" fontId="5" fillId="31" borderId="0"/>
    <xf numFmtId="0" fontId="1" fillId="0" borderId="0"/>
    <xf numFmtId="0" fontId="5" fillId="23" borderId="3" applyNumberFormat="0" applyFont="0" applyAlignment="0" applyProtection="0"/>
    <xf numFmtId="0" fontId="17" fillId="27" borderId="22" applyNumberFormat="0" applyAlignment="0" applyProtection="0"/>
    <xf numFmtId="4" fontId="5" fillId="32" borderId="3" applyNumberFormat="0" applyProtection="0">
      <alignment vertical="center"/>
    </xf>
    <xf numFmtId="4" fontId="5" fillId="32" borderId="3" applyNumberFormat="0" applyProtection="0">
      <alignment vertical="center"/>
    </xf>
    <xf numFmtId="4" fontId="18" fillId="33" borderId="3" applyNumberFormat="0" applyProtection="0">
      <alignment vertical="center"/>
    </xf>
    <xf numFmtId="4" fontId="5" fillId="33" borderId="3" applyNumberFormat="0" applyProtection="0">
      <alignment horizontal="left" vertical="center" indent="1"/>
    </xf>
    <xf numFmtId="4" fontId="5" fillId="33" borderId="3" applyNumberFormat="0" applyProtection="0">
      <alignment horizontal="left" vertical="center" indent="1"/>
    </xf>
    <xf numFmtId="0" fontId="19" fillId="32" borderId="23" applyNumberFormat="0" applyProtection="0">
      <alignment horizontal="left" vertical="top" indent="1"/>
    </xf>
    <xf numFmtId="4" fontId="5" fillId="4" borderId="3" applyNumberFormat="0" applyProtection="0">
      <alignment horizontal="left" vertical="center" indent="1"/>
    </xf>
    <xf numFmtId="4" fontId="5" fillId="4" borderId="3" applyNumberFormat="0" applyProtection="0">
      <alignment horizontal="left" vertical="center" indent="1"/>
    </xf>
    <xf numFmtId="4" fontId="5" fillId="34" borderId="3" applyNumberFormat="0" applyProtection="0">
      <alignment horizontal="right" vertical="center"/>
    </xf>
    <xf numFmtId="4" fontId="5" fillId="34" borderId="3" applyNumberFormat="0" applyProtection="0">
      <alignment horizontal="right" vertical="center"/>
    </xf>
    <xf numFmtId="4" fontId="5" fillId="35" borderId="3" applyNumberFormat="0" applyProtection="0">
      <alignment horizontal="right" vertical="center"/>
    </xf>
    <xf numFmtId="4" fontId="5" fillId="35" borderId="3" applyNumberFormat="0" applyProtection="0">
      <alignment horizontal="right" vertical="center"/>
    </xf>
    <xf numFmtId="4" fontId="5" fillId="36" borderId="24" applyNumberFormat="0" applyProtection="0">
      <alignment horizontal="right" vertical="center"/>
    </xf>
    <xf numFmtId="4" fontId="5" fillId="36" borderId="24" applyNumberFormat="0" applyProtection="0">
      <alignment horizontal="right" vertical="center"/>
    </xf>
    <xf numFmtId="4" fontId="5" fillId="37" borderId="3" applyNumberFormat="0" applyProtection="0">
      <alignment horizontal="right" vertical="center"/>
    </xf>
    <xf numFmtId="4" fontId="5" fillId="37" borderId="3" applyNumberFormat="0" applyProtection="0">
      <alignment horizontal="right" vertical="center"/>
    </xf>
    <xf numFmtId="4" fontId="5" fillId="38" borderId="3" applyNumberFormat="0" applyProtection="0">
      <alignment horizontal="right" vertical="center"/>
    </xf>
    <xf numFmtId="4" fontId="5" fillId="38" borderId="3" applyNumberFormat="0" applyProtection="0">
      <alignment horizontal="right" vertical="center"/>
    </xf>
    <xf numFmtId="4" fontId="5" fillId="39" borderId="3" applyNumberFormat="0" applyProtection="0">
      <alignment horizontal="right" vertical="center"/>
    </xf>
    <xf numFmtId="4" fontId="5" fillId="39" borderId="3" applyNumberFormat="0" applyProtection="0">
      <alignment horizontal="right" vertical="center"/>
    </xf>
    <xf numFmtId="4" fontId="5" fillId="40" borderId="3" applyNumberFormat="0" applyProtection="0">
      <alignment horizontal="right" vertical="center"/>
    </xf>
    <xf numFmtId="4" fontId="5" fillId="40" borderId="3" applyNumberFormat="0" applyProtection="0">
      <alignment horizontal="right" vertical="center"/>
    </xf>
    <xf numFmtId="4" fontId="5" fillId="41" borderId="3" applyNumberFormat="0" applyProtection="0">
      <alignment horizontal="right" vertical="center"/>
    </xf>
    <xf numFmtId="4" fontId="5" fillId="41" borderId="3" applyNumberFormat="0" applyProtection="0">
      <alignment horizontal="right" vertical="center"/>
    </xf>
    <xf numFmtId="4" fontId="5" fillId="42" borderId="3" applyNumberFormat="0" applyProtection="0">
      <alignment horizontal="right" vertical="center"/>
    </xf>
    <xf numFmtId="4" fontId="5" fillId="42" borderId="3" applyNumberFormat="0" applyProtection="0">
      <alignment horizontal="right" vertical="center"/>
    </xf>
    <xf numFmtId="4" fontId="5" fillId="43" borderId="24" applyNumberFormat="0" applyProtection="0">
      <alignment horizontal="left" vertical="center" indent="1"/>
    </xf>
    <xf numFmtId="4" fontId="5" fillId="43" borderId="24" applyNumberFormat="0" applyProtection="0">
      <alignment horizontal="left" vertical="center" indent="1"/>
    </xf>
    <xf numFmtId="4" fontId="20" fillId="44" borderId="24" applyNumberFormat="0" applyProtection="0">
      <alignment horizontal="left" vertical="center" indent="1"/>
    </xf>
    <xf numFmtId="4" fontId="20" fillId="44" borderId="24" applyNumberFormat="0" applyProtection="0">
      <alignment horizontal="left" vertical="center" indent="1"/>
    </xf>
    <xf numFmtId="4" fontId="5" fillId="45" borderId="3" applyNumberFormat="0" applyProtection="0">
      <alignment horizontal="right" vertical="center"/>
    </xf>
    <xf numFmtId="4" fontId="5" fillId="45" borderId="3" applyNumberFormat="0" applyProtection="0">
      <alignment horizontal="right" vertical="center"/>
    </xf>
    <xf numFmtId="4" fontId="5" fillId="46" borderId="24" applyNumberFormat="0" applyProtection="0">
      <alignment horizontal="left" vertical="center" indent="1"/>
    </xf>
    <xf numFmtId="4" fontId="5" fillId="46" borderId="24" applyNumberFormat="0" applyProtection="0">
      <alignment horizontal="left" vertical="center" indent="1"/>
    </xf>
    <xf numFmtId="4" fontId="5" fillId="45" borderId="24" applyNumberFormat="0" applyProtection="0">
      <alignment horizontal="left" vertical="center" indent="1"/>
    </xf>
    <xf numFmtId="4" fontId="5" fillId="45" borderId="24" applyNumberFormat="0" applyProtection="0">
      <alignment horizontal="left" vertical="center" indent="1"/>
    </xf>
    <xf numFmtId="0" fontId="5" fillId="47" borderId="3" applyNumberFormat="0" applyProtection="0">
      <alignment horizontal="left" vertical="center" indent="1"/>
    </xf>
    <xf numFmtId="0" fontId="5" fillId="47" borderId="3" applyNumberFormat="0" applyProtection="0">
      <alignment horizontal="left" vertical="center" indent="1"/>
    </xf>
    <xf numFmtId="0" fontId="5" fillId="44" borderId="23" applyNumberFormat="0" applyProtection="0">
      <alignment horizontal="left" vertical="top" indent="1"/>
    </xf>
    <xf numFmtId="0" fontId="5" fillId="48" borderId="3" applyNumberFormat="0" applyProtection="0">
      <alignment horizontal="left" vertical="center" indent="1"/>
    </xf>
    <xf numFmtId="0" fontId="5" fillId="48" borderId="3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9" borderId="3" applyNumberFormat="0" applyProtection="0">
      <alignment horizontal="left" vertical="center" indent="1"/>
    </xf>
    <xf numFmtId="0" fontId="5" fillId="49" borderId="3" applyNumberFormat="0" applyProtection="0">
      <alignment horizontal="left" vertical="center" indent="1"/>
    </xf>
    <xf numFmtId="0" fontId="5" fillId="49" borderId="23" applyNumberFormat="0" applyProtection="0">
      <alignment horizontal="left" vertical="top" indent="1"/>
    </xf>
    <xf numFmtId="0" fontId="5" fillId="46" borderId="3" applyNumberFormat="0" applyProtection="0">
      <alignment horizontal="left" vertical="center" indent="1"/>
    </xf>
    <xf numFmtId="0" fontId="5" fillId="46" borderId="3" applyNumberFormat="0" applyProtection="0">
      <alignment horizontal="left" vertical="center" indent="1"/>
    </xf>
    <xf numFmtId="0" fontId="5" fillId="46" borderId="23" applyNumberFormat="0" applyProtection="0">
      <alignment horizontal="left" vertical="top" indent="1"/>
    </xf>
    <xf numFmtId="0" fontId="5" fillId="50" borderId="25" applyNumberFormat="0">
      <protection locked="0"/>
    </xf>
    <xf numFmtId="0" fontId="21" fillId="44" borderId="26" applyBorder="0"/>
    <xf numFmtId="4" fontId="22" fillId="51" borderId="23" applyNumberFormat="0" applyProtection="0">
      <alignment vertical="center"/>
    </xf>
    <xf numFmtId="4" fontId="18" fillId="52" borderId="4" applyNumberFormat="0" applyProtection="0">
      <alignment vertical="center"/>
    </xf>
    <xf numFmtId="4" fontId="22" fillId="47" borderId="23" applyNumberFormat="0" applyProtection="0">
      <alignment horizontal="left" vertical="center" indent="1"/>
    </xf>
    <xf numFmtId="0" fontId="22" fillId="51" borderId="23" applyNumberFormat="0" applyProtection="0">
      <alignment horizontal="left" vertical="top" indent="1"/>
    </xf>
    <xf numFmtId="4" fontId="5" fillId="0" borderId="3" applyNumberFormat="0" applyProtection="0">
      <alignment horizontal="right" vertical="center"/>
    </xf>
    <xf numFmtId="4" fontId="5" fillId="0" borderId="3" applyNumberFormat="0" applyProtection="0">
      <alignment horizontal="right" vertical="center"/>
    </xf>
    <xf numFmtId="4" fontId="18" fillId="53" borderId="3" applyNumberFormat="0" applyProtection="0">
      <alignment horizontal="right" vertical="center"/>
    </xf>
    <xf numFmtId="4" fontId="5" fillId="4" borderId="3" applyNumberFormat="0" applyProtection="0">
      <alignment horizontal="left" vertical="center" indent="1"/>
    </xf>
    <xf numFmtId="0" fontId="22" fillId="45" borderId="23" applyNumberFormat="0" applyProtection="0">
      <alignment horizontal="left" vertical="top" indent="1"/>
    </xf>
    <xf numFmtId="4" fontId="23" fillId="54" borderId="24" applyNumberFormat="0" applyProtection="0">
      <alignment horizontal="left" vertical="center" indent="1"/>
    </xf>
    <xf numFmtId="0" fontId="5" fillId="55" borderId="4"/>
    <xf numFmtId="0" fontId="5" fillId="55" borderId="4"/>
    <xf numFmtId="4" fontId="24" fillId="50" borderId="3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7" applyNumberFormat="0" applyFill="0" applyAlignment="0" applyProtection="0"/>
    <xf numFmtId="0" fontId="26" fillId="0" borderId="0" applyNumberFormat="0" applyFill="0" applyBorder="0" applyAlignment="0" applyProtection="0"/>
    <xf numFmtId="165" fontId="36" fillId="59" borderId="29" applyNumberFormat="0" applyBorder="0" applyProtection="0">
      <alignment horizontal="right" vertical="center"/>
    </xf>
    <xf numFmtId="165" fontId="37" fillId="59" borderId="28" applyNumberFormat="0" applyBorder="0" applyProtection="0">
      <alignment horizontal="right" vertical="center"/>
    </xf>
    <xf numFmtId="165" fontId="36" fillId="58" borderId="29" applyNumberFormat="0" applyProtection="0">
      <alignment horizontal="right" vertical="center"/>
    </xf>
    <xf numFmtId="0" fontId="34" fillId="58" borderId="29" applyNumberFormat="0" applyAlignment="0" applyProtection="0">
      <alignment horizontal="left" vertical="center" indent="1"/>
    </xf>
    <xf numFmtId="0" fontId="34" fillId="57" borderId="29" applyNumberFormat="0" applyAlignment="0" applyProtection="0">
      <alignment horizontal="left" vertical="center" indent="1"/>
    </xf>
    <xf numFmtId="0" fontId="34" fillId="57" borderId="29" applyNumberFormat="0" applyAlignment="0" applyProtection="0">
      <alignment horizontal="left" vertical="center" indent="1"/>
    </xf>
    <xf numFmtId="0" fontId="35" fillId="0" borderId="31" applyBorder="0" applyAlignment="0" applyProtection="0"/>
    <xf numFmtId="0" fontId="34" fillId="0" borderId="31" applyNumberFormat="0" applyFill="0" applyBorder="0" applyAlignment="0" applyProtection="0"/>
    <xf numFmtId="0" fontId="28" fillId="58" borderId="29" applyNumberFormat="0" applyAlignment="0" applyProtection="0">
      <alignment horizontal="left" vertical="center" indent="1"/>
    </xf>
    <xf numFmtId="0" fontId="28" fillId="59" borderId="2" applyNumberFormat="0" applyAlignment="0" applyProtection="0">
      <alignment horizontal="left" vertical="center" indent="1"/>
    </xf>
    <xf numFmtId="0" fontId="28" fillId="71" borderId="2" applyNumberFormat="0" applyAlignment="0" applyProtection="0">
      <alignment horizontal="left" vertical="center" indent="1"/>
    </xf>
    <xf numFmtId="0" fontId="28" fillId="70" borderId="2" applyNumberFormat="0" applyAlignment="0" applyProtection="0">
      <alignment horizontal="left" vertical="center" indent="1"/>
    </xf>
    <xf numFmtId="0" fontId="28" fillId="69" borderId="2" applyNumberFormat="0" applyAlignment="0" applyProtection="0">
      <alignment horizontal="left" vertical="center" indent="1"/>
    </xf>
    <xf numFmtId="0" fontId="27" fillId="56" borderId="29" applyNumberFormat="0" applyAlignment="0" applyProtection="0">
      <alignment horizontal="left" vertical="center" indent="1"/>
    </xf>
    <xf numFmtId="0" fontId="33" fillId="0" borderId="2" applyNumberFormat="0" applyFont="0" applyFill="0" applyAlignment="0" applyProtection="0"/>
    <xf numFmtId="165" fontId="32" fillId="68" borderId="30" applyNumberFormat="0" applyBorder="0" applyAlignment="0" applyProtection="0">
      <alignment horizontal="right" vertical="center" indent="1"/>
    </xf>
    <xf numFmtId="165" fontId="32" fillId="67" borderId="30" applyNumberFormat="0" applyBorder="0" applyAlignment="0" applyProtection="0">
      <alignment horizontal="right" vertical="center" indent="1"/>
    </xf>
    <xf numFmtId="165" fontId="32" fillId="66" borderId="30" applyNumberFormat="0" applyBorder="0" applyAlignment="0" applyProtection="0">
      <alignment horizontal="right" vertical="center" indent="1"/>
    </xf>
    <xf numFmtId="165" fontId="31" fillId="65" borderId="30" applyNumberFormat="0" applyBorder="0" applyAlignment="0" applyProtection="0">
      <alignment horizontal="right" vertical="center" indent="1"/>
    </xf>
    <xf numFmtId="165" fontId="31" fillId="64" borderId="30" applyNumberFormat="0" applyBorder="0" applyAlignment="0" applyProtection="0">
      <alignment horizontal="right" vertical="center" indent="1"/>
    </xf>
    <xf numFmtId="165" fontId="31" fillId="63" borderId="30" applyNumberFormat="0" applyBorder="0" applyAlignment="0" applyProtection="0">
      <alignment horizontal="right" vertical="center" indent="1"/>
    </xf>
    <xf numFmtId="165" fontId="30" fillId="62" borderId="30" applyNumberFormat="0" applyBorder="0" applyAlignment="0" applyProtection="0">
      <alignment horizontal="right" vertical="center" indent="1"/>
    </xf>
    <xf numFmtId="165" fontId="30" fillId="61" borderId="30" applyNumberFormat="0" applyBorder="0" applyAlignment="0" applyProtection="0">
      <alignment horizontal="right" vertical="center" indent="1"/>
    </xf>
    <xf numFmtId="165" fontId="29" fillId="60" borderId="30" applyNumberFormat="0" applyBorder="0" applyAlignment="0" applyProtection="0">
      <alignment horizontal="right" vertical="center" indent="1"/>
    </xf>
    <xf numFmtId="165" fontId="27" fillId="59" borderId="29" applyNumberFormat="0" applyBorder="0" applyProtection="0">
      <alignment horizontal="right" vertical="center"/>
    </xf>
    <xf numFmtId="165" fontId="27" fillId="58" borderId="29" applyNumberFormat="0" applyProtection="0">
      <alignment horizontal="right" vertical="center"/>
    </xf>
    <xf numFmtId="0" fontId="28" fillId="57" borderId="29" applyNumberFormat="0" applyAlignment="0" applyProtection="0">
      <alignment horizontal="left" vertical="center" indent="1"/>
    </xf>
    <xf numFmtId="165" fontId="3" fillId="59" borderId="28" applyNumberFormat="0" applyBorder="0" applyProtection="0">
      <alignment horizontal="right" vertical="center"/>
    </xf>
    <xf numFmtId="0" fontId="28" fillId="58" borderId="29" applyNumberFormat="0" applyAlignment="0" applyProtection="0">
      <alignment horizontal="left" vertical="center" indent="1"/>
    </xf>
    <xf numFmtId="0" fontId="28" fillId="57" borderId="29" applyNumberFormat="0" applyAlignment="0" applyProtection="0">
      <alignment horizontal="left" vertical="center" indent="1"/>
    </xf>
    <xf numFmtId="165" fontId="27" fillId="0" borderId="29" applyNumberFormat="0" applyProtection="0">
      <alignment horizontal="right" vertical="center"/>
    </xf>
    <xf numFmtId="165" fontId="3" fillId="0" borderId="28" applyNumberFormat="0" applyProtection="0">
      <alignment horizontal="right" vertical="center"/>
    </xf>
    <xf numFmtId="0" fontId="27" fillId="56" borderId="2" applyNumberFormat="0" applyAlignment="0" applyProtection="0">
      <alignment horizontal="left" vertical="center" indent="1"/>
    </xf>
  </cellStyleXfs>
  <cellXfs count="89">
    <xf numFmtId="0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 applyProtection="1">
      <alignment horizontal="center" vertical="center"/>
      <protection locked="0"/>
    </xf>
    <xf numFmtId="166" fontId="0" fillId="2" borderId="5" xfId="0" applyNumberForma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166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/>
    <xf numFmtId="0" fontId="3" fillId="5" borderId="11" xfId="1" quotePrefix="1" applyNumberFormat="1" applyFill="1" applyBorder="1" applyAlignment="1">
      <alignment vertical="center"/>
    </xf>
    <xf numFmtId="0" fontId="4" fillId="5" borderId="2" xfId="1" quotePrefix="1" applyNumberFormat="1" applyFont="1" applyFill="1" applyAlignment="1"/>
    <xf numFmtId="0" fontId="3" fillId="5" borderId="8" xfId="1" quotePrefix="1" applyNumberFormat="1" applyFill="1" applyBorder="1" applyAlignment="1">
      <alignment vertical="top"/>
    </xf>
    <xf numFmtId="0" fontId="3" fillId="5" borderId="9" xfId="1" quotePrefix="1" applyNumberFormat="1" applyFill="1" applyBorder="1" applyAlignment="1">
      <alignment vertical="top"/>
    </xf>
    <xf numFmtId="0" fontId="3" fillId="5" borderId="7" xfId="1" quotePrefix="1" applyNumberFormat="1" applyFill="1" applyBorder="1" applyAlignment="1"/>
    <xf numFmtId="0" fontId="3" fillId="5" borderId="8" xfId="1" quotePrefix="1" applyNumberFormat="1" applyFill="1" applyBorder="1" applyAlignment="1"/>
    <xf numFmtId="0" fontId="3" fillId="5" borderId="9" xfId="1" quotePrefix="1" applyNumberFormat="1" applyFill="1" applyBorder="1" applyAlignment="1"/>
    <xf numFmtId="0" fontId="3" fillId="5" borderId="12" xfId="1" quotePrefix="1" applyNumberFormat="1" applyFill="1" applyBorder="1" applyAlignment="1"/>
    <xf numFmtId="0" fontId="4" fillId="5" borderId="10" xfId="1" quotePrefix="1" applyNumberFormat="1" applyFont="1" applyFill="1" applyBorder="1" applyAlignment="1"/>
    <xf numFmtId="0" fontId="3" fillId="5" borderId="13" xfId="1" quotePrefix="1" applyNumberFormat="1" applyFill="1" applyBorder="1" applyAlignment="1"/>
    <xf numFmtId="0" fontId="3" fillId="5" borderId="14" xfId="1" quotePrefix="1" applyNumberFormat="1" applyFill="1" applyBorder="1" applyAlignment="1"/>
    <xf numFmtId="0" fontId="3" fillId="5" borderId="15" xfId="1" quotePrefix="1" applyNumberFormat="1" applyFill="1" applyBorder="1" applyAlignment="1"/>
    <xf numFmtId="0" fontId="2" fillId="2" borderId="16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wrapText="1"/>
    </xf>
    <xf numFmtId="167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5" borderId="10" xfId="1" quotePrefix="1" applyNumberFormat="1" applyFont="1" applyFill="1" applyBorder="1" applyAlignment="1">
      <alignment horizontal="left"/>
    </xf>
    <xf numFmtId="168" fontId="0" fillId="2" borderId="4" xfId="0" applyNumberForma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2" borderId="4" xfId="0" applyNumberFormat="1" applyFill="1" applyBorder="1" applyAlignment="1">
      <alignment horizontal="center" vertical="center" wrapText="1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wrapText="1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0" xfId="0" applyFont="1"/>
    <xf numFmtId="4" fontId="39" fillId="0" borderId="0" xfId="0" applyNumberFormat="1" applyFont="1" applyAlignment="1">
      <alignment horizontal="center"/>
    </xf>
    <xf numFmtId="4" fontId="39" fillId="0" borderId="0" xfId="0" applyNumberFormat="1" applyFont="1"/>
    <xf numFmtId="4" fontId="39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4" fillId="5" borderId="2" xfId="1" quotePrefix="1" applyNumberFormat="1" applyFont="1" applyFill="1" applyAlignment="1">
      <alignment horizontal="left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8" fillId="0" borderId="1" xfId="0" applyFont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right" vertical="center"/>
    </xf>
    <xf numFmtId="0" fontId="40" fillId="5" borderId="11" xfId="1" quotePrefix="1" applyNumberFormat="1" applyFont="1" applyFill="1" applyBorder="1" applyAlignment="1">
      <alignment vertical="center"/>
    </xf>
    <xf numFmtId="0" fontId="40" fillId="5" borderId="7" xfId="1" quotePrefix="1" applyNumberFormat="1" applyFont="1" applyFill="1" applyBorder="1" applyAlignment="1"/>
    <xf numFmtId="0" fontId="40" fillId="5" borderId="12" xfId="1" quotePrefix="1" applyNumberFormat="1" applyFont="1" applyFill="1" applyBorder="1" applyAlignment="1"/>
    <xf numFmtId="0" fontId="2" fillId="2" borderId="16" xfId="0" applyFont="1" applyFill="1" applyBorder="1" applyAlignment="1">
      <alignment wrapText="1"/>
    </xf>
    <xf numFmtId="164" fontId="2" fillId="2" borderId="4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6" borderId="0" xfId="0" applyNumberFormat="1" applyFill="1"/>
    <xf numFmtId="4" fontId="0" fillId="6" borderId="0" xfId="0" applyNumberFormat="1" applyFill="1" applyAlignment="1">
      <alignment vertical="center"/>
    </xf>
    <xf numFmtId="164" fontId="0" fillId="6" borderId="0" xfId="0" applyNumberFormat="1" applyFill="1"/>
    <xf numFmtId="0" fontId="0" fillId="6" borderId="0" xfId="0" applyFill="1" applyAlignment="1">
      <alignment vertical="center"/>
    </xf>
    <xf numFmtId="0" fontId="39" fillId="6" borderId="0" xfId="0" applyFont="1" applyFill="1"/>
    <xf numFmtId="4" fontId="39" fillId="6" borderId="0" xfId="0" applyNumberFormat="1" applyFont="1" applyFill="1" applyAlignment="1">
      <alignment horizontal="center"/>
    </xf>
    <xf numFmtId="4" fontId="39" fillId="6" borderId="0" xfId="0" applyNumberFormat="1" applyFont="1" applyFill="1"/>
    <xf numFmtId="4" fontId="39" fillId="6" borderId="0" xfId="0" applyNumberFormat="1" applyFont="1" applyFill="1" applyAlignment="1">
      <alignment vertical="center"/>
    </xf>
    <xf numFmtId="0" fontId="0" fillId="6" borderId="0" xfId="0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70">
    <cellStyle name="Accent1 - 20%" xfId="4" xr:uid="{00000000-0005-0000-0000-000000000000}"/>
    <cellStyle name="Accent1 - 40%" xfId="5" xr:uid="{00000000-0005-0000-0000-000001000000}"/>
    <cellStyle name="Accent1 - 60%" xfId="6" xr:uid="{00000000-0005-0000-0000-000002000000}"/>
    <cellStyle name="Accent1 2" xfId="7" xr:uid="{00000000-0005-0000-0000-000003000000}"/>
    <cellStyle name="Accent1 3" xfId="8" xr:uid="{00000000-0005-0000-0000-000004000000}"/>
    <cellStyle name="Accent1 4" xfId="9" xr:uid="{00000000-0005-0000-0000-000005000000}"/>
    <cellStyle name="Accent1 5" xfId="10" xr:uid="{00000000-0005-0000-0000-000006000000}"/>
    <cellStyle name="Accent1 6" xfId="11" xr:uid="{00000000-0005-0000-0000-000007000000}"/>
    <cellStyle name="Accent2 - 20%" xfId="12" xr:uid="{00000000-0005-0000-0000-000008000000}"/>
    <cellStyle name="Accent2 - 40%" xfId="13" xr:uid="{00000000-0005-0000-0000-000009000000}"/>
    <cellStyle name="Accent2 - 60%" xfId="14" xr:uid="{00000000-0005-0000-0000-00000A000000}"/>
    <cellStyle name="Accent2 2" xfId="15" xr:uid="{00000000-0005-0000-0000-00000B000000}"/>
    <cellStyle name="Accent2 3" xfId="16" xr:uid="{00000000-0005-0000-0000-00000C000000}"/>
    <cellStyle name="Accent2 4" xfId="17" xr:uid="{00000000-0005-0000-0000-00000D000000}"/>
    <cellStyle name="Accent2 5" xfId="18" xr:uid="{00000000-0005-0000-0000-00000E000000}"/>
    <cellStyle name="Accent2 6" xfId="19" xr:uid="{00000000-0005-0000-0000-00000F000000}"/>
    <cellStyle name="Accent3 - 20%" xfId="20" xr:uid="{00000000-0005-0000-0000-000010000000}"/>
    <cellStyle name="Accent3 - 40%" xfId="21" xr:uid="{00000000-0005-0000-0000-000011000000}"/>
    <cellStyle name="Accent3 - 60%" xfId="22" xr:uid="{00000000-0005-0000-0000-000012000000}"/>
    <cellStyle name="Accent3 2" xfId="23" xr:uid="{00000000-0005-0000-0000-000013000000}"/>
    <cellStyle name="Accent3 3" xfId="24" xr:uid="{00000000-0005-0000-0000-000014000000}"/>
    <cellStyle name="Accent3 4" xfId="25" xr:uid="{00000000-0005-0000-0000-000015000000}"/>
    <cellStyle name="Accent3 5" xfId="26" xr:uid="{00000000-0005-0000-0000-000016000000}"/>
    <cellStyle name="Accent3 6" xfId="27" xr:uid="{00000000-0005-0000-0000-000017000000}"/>
    <cellStyle name="Accent4 - 20%" xfId="28" xr:uid="{00000000-0005-0000-0000-000018000000}"/>
    <cellStyle name="Accent4 - 40%" xfId="29" xr:uid="{00000000-0005-0000-0000-000019000000}"/>
    <cellStyle name="Accent4 - 60%" xfId="30" xr:uid="{00000000-0005-0000-0000-00001A000000}"/>
    <cellStyle name="Accent4 2" xfId="31" xr:uid="{00000000-0005-0000-0000-00001B000000}"/>
    <cellStyle name="Accent4 3" xfId="32" xr:uid="{00000000-0005-0000-0000-00001C000000}"/>
    <cellStyle name="Accent4 4" xfId="33" xr:uid="{00000000-0005-0000-0000-00001D000000}"/>
    <cellStyle name="Accent4 5" xfId="34" xr:uid="{00000000-0005-0000-0000-00001E000000}"/>
    <cellStyle name="Accent4 6" xfId="35" xr:uid="{00000000-0005-0000-0000-00001F000000}"/>
    <cellStyle name="Accent5 - 20%" xfId="36" xr:uid="{00000000-0005-0000-0000-000020000000}"/>
    <cellStyle name="Accent5 - 40%" xfId="37" xr:uid="{00000000-0005-0000-0000-000021000000}"/>
    <cellStyle name="Accent5 - 60%" xfId="38" xr:uid="{00000000-0005-0000-0000-000022000000}"/>
    <cellStyle name="Accent5 2" xfId="39" xr:uid="{00000000-0005-0000-0000-000023000000}"/>
    <cellStyle name="Accent5 3" xfId="40" xr:uid="{00000000-0005-0000-0000-000024000000}"/>
    <cellStyle name="Accent5 4" xfId="41" xr:uid="{00000000-0005-0000-0000-000025000000}"/>
    <cellStyle name="Accent5 5" xfId="42" xr:uid="{00000000-0005-0000-0000-000026000000}"/>
    <cellStyle name="Accent5 6" xfId="43" xr:uid="{00000000-0005-0000-0000-000027000000}"/>
    <cellStyle name="Accent6 - 20%" xfId="44" xr:uid="{00000000-0005-0000-0000-000028000000}"/>
    <cellStyle name="Accent6 - 40%" xfId="45" xr:uid="{00000000-0005-0000-0000-000029000000}"/>
    <cellStyle name="Accent6 - 60%" xfId="46" xr:uid="{00000000-0005-0000-0000-00002A000000}"/>
    <cellStyle name="Accent6 2" xfId="47" xr:uid="{00000000-0005-0000-0000-00002B000000}"/>
    <cellStyle name="Accent6 3" xfId="48" xr:uid="{00000000-0005-0000-0000-00002C000000}"/>
    <cellStyle name="Accent6 4" xfId="49" xr:uid="{00000000-0005-0000-0000-00002D000000}"/>
    <cellStyle name="Accent6 5" xfId="50" xr:uid="{00000000-0005-0000-0000-00002E000000}"/>
    <cellStyle name="Accent6 6" xfId="51" xr:uid="{00000000-0005-0000-0000-00002F000000}"/>
    <cellStyle name="Bad 2" xfId="52" xr:uid="{00000000-0005-0000-0000-000030000000}"/>
    <cellStyle name="Calculation 2" xfId="53" xr:uid="{00000000-0005-0000-0000-000031000000}"/>
    <cellStyle name="Check Cell 2" xfId="54" xr:uid="{00000000-0005-0000-0000-000032000000}"/>
    <cellStyle name="Comma 2" xfId="55" xr:uid="{00000000-0005-0000-0000-000033000000}"/>
    <cellStyle name="Comma 3" xfId="3" xr:uid="{00000000-0005-0000-0000-000034000000}"/>
    <cellStyle name="Emphasis 1" xfId="56" xr:uid="{00000000-0005-0000-0000-000035000000}"/>
    <cellStyle name="Emphasis 2" xfId="57" xr:uid="{00000000-0005-0000-0000-000036000000}"/>
    <cellStyle name="Emphasis 3" xfId="58" xr:uid="{00000000-0005-0000-0000-000037000000}"/>
    <cellStyle name="Good 2" xfId="59" xr:uid="{00000000-0005-0000-0000-000038000000}"/>
    <cellStyle name="Heading 1 2" xfId="60" xr:uid="{00000000-0005-0000-0000-000039000000}"/>
    <cellStyle name="Heading 2 2" xfId="61" xr:uid="{00000000-0005-0000-0000-00003A000000}"/>
    <cellStyle name="Heading 3 2" xfId="62" xr:uid="{00000000-0005-0000-0000-00003B000000}"/>
    <cellStyle name="Heading 4 2" xfId="63" xr:uid="{00000000-0005-0000-0000-00003C000000}"/>
    <cellStyle name="Input 2" xfId="64" xr:uid="{00000000-0005-0000-0000-00003D000000}"/>
    <cellStyle name="Linked Cell 2" xfId="65" xr:uid="{00000000-0005-0000-0000-00003E000000}"/>
    <cellStyle name="Neutral 2" xfId="66" xr:uid="{00000000-0005-0000-0000-00003F000000}"/>
    <cellStyle name="Normal" xfId="0" builtinId="0"/>
    <cellStyle name="Normal 2" xfId="67" xr:uid="{00000000-0005-0000-0000-000041000000}"/>
    <cellStyle name="Normal 3" xfId="68" xr:uid="{00000000-0005-0000-0000-000042000000}"/>
    <cellStyle name="Note 2" xfId="69" xr:uid="{00000000-0005-0000-0000-000043000000}"/>
    <cellStyle name="Output 2" xfId="70" xr:uid="{00000000-0005-0000-0000-000044000000}"/>
    <cellStyle name="SAPBEXaggData" xfId="71" xr:uid="{00000000-0005-0000-0000-000045000000}"/>
    <cellStyle name="SAPBEXaggData 2" xfId="72" xr:uid="{00000000-0005-0000-0000-000046000000}"/>
    <cellStyle name="SAPBEXaggDataEmph" xfId="73" xr:uid="{00000000-0005-0000-0000-000047000000}"/>
    <cellStyle name="SAPBEXaggItem" xfId="74" xr:uid="{00000000-0005-0000-0000-000048000000}"/>
    <cellStyle name="SAPBEXaggItem 2" xfId="75" xr:uid="{00000000-0005-0000-0000-000049000000}"/>
    <cellStyle name="SAPBEXaggItemX" xfId="76" xr:uid="{00000000-0005-0000-0000-00004A000000}"/>
    <cellStyle name="SAPBEXchaText" xfId="77" xr:uid="{00000000-0005-0000-0000-00004B000000}"/>
    <cellStyle name="SAPBEXchaText 2" xfId="78" xr:uid="{00000000-0005-0000-0000-00004C000000}"/>
    <cellStyle name="SAPBEXexcBad7" xfId="79" xr:uid="{00000000-0005-0000-0000-00004D000000}"/>
    <cellStyle name="SAPBEXexcBad7 2" xfId="80" xr:uid="{00000000-0005-0000-0000-00004E000000}"/>
    <cellStyle name="SAPBEXexcBad8" xfId="81" xr:uid="{00000000-0005-0000-0000-00004F000000}"/>
    <cellStyle name="SAPBEXexcBad8 2" xfId="82" xr:uid="{00000000-0005-0000-0000-000050000000}"/>
    <cellStyle name="SAPBEXexcBad9" xfId="83" xr:uid="{00000000-0005-0000-0000-000051000000}"/>
    <cellStyle name="SAPBEXexcBad9 2" xfId="84" xr:uid="{00000000-0005-0000-0000-000052000000}"/>
    <cellStyle name="SAPBEXexcCritical4" xfId="85" xr:uid="{00000000-0005-0000-0000-000053000000}"/>
    <cellStyle name="SAPBEXexcCritical4 2" xfId="86" xr:uid="{00000000-0005-0000-0000-000054000000}"/>
    <cellStyle name="SAPBEXexcCritical5" xfId="87" xr:uid="{00000000-0005-0000-0000-000055000000}"/>
    <cellStyle name="SAPBEXexcCritical5 2" xfId="88" xr:uid="{00000000-0005-0000-0000-000056000000}"/>
    <cellStyle name="SAPBEXexcCritical6" xfId="89" xr:uid="{00000000-0005-0000-0000-000057000000}"/>
    <cellStyle name="SAPBEXexcCritical6 2" xfId="90" xr:uid="{00000000-0005-0000-0000-000058000000}"/>
    <cellStyle name="SAPBEXexcGood1" xfId="91" xr:uid="{00000000-0005-0000-0000-000059000000}"/>
    <cellStyle name="SAPBEXexcGood1 2" xfId="92" xr:uid="{00000000-0005-0000-0000-00005A000000}"/>
    <cellStyle name="SAPBEXexcGood2" xfId="93" xr:uid="{00000000-0005-0000-0000-00005B000000}"/>
    <cellStyle name="SAPBEXexcGood2 2" xfId="94" xr:uid="{00000000-0005-0000-0000-00005C000000}"/>
    <cellStyle name="SAPBEXexcGood3" xfId="95" xr:uid="{00000000-0005-0000-0000-00005D000000}"/>
    <cellStyle name="SAPBEXexcGood3 2" xfId="96" xr:uid="{00000000-0005-0000-0000-00005E000000}"/>
    <cellStyle name="SAPBEXfilterDrill" xfId="97" xr:uid="{00000000-0005-0000-0000-00005F000000}"/>
    <cellStyle name="SAPBEXfilterDrill 2" xfId="98" xr:uid="{00000000-0005-0000-0000-000060000000}"/>
    <cellStyle name="SAPBEXfilterItem" xfId="99" xr:uid="{00000000-0005-0000-0000-000061000000}"/>
    <cellStyle name="SAPBEXfilterText" xfId="100" xr:uid="{00000000-0005-0000-0000-000062000000}"/>
    <cellStyle name="SAPBEXformats" xfId="101" xr:uid="{00000000-0005-0000-0000-000063000000}"/>
    <cellStyle name="SAPBEXformats 2" xfId="102" xr:uid="{00000000-0005-0000-0000-000064000000}"/>
    <cellStyle name="SAPBEXheaderItem" xfId="103" xr:uid="{00000000-0005-0000-0000-000065000000}"/>
    <cellStyle name="SAPBEXheaderItem 2" xfId="104" xr:uid="{00000000-0005-0000-0000-000066000000}"/>
    <cellStyle name="SAPBEXheaderText" xfId="105" xr:uid="{00000000-0005-0000-0000-000067000000}"/>
    <cellStyle name="SAPBEXheaderText 2" xfId="106" xr:uid="{00000000-0005-0000-0000-000068000000}"/>
    <cellStyle name="SAPBEXHLevel0" xfId="107" xr:uid="{00000000-0005-0000-0000-000069000000}"/>
    <cellStyle name="SAPBEXHLevel0 2" xfId="108" xr:uid="{00000000-0005-0000-0000-00006A000000}"/>
    <cellStyle name="SAPBEXHLevel0X" xfId="109" xr:uid="{00000000-0005-0000-0000-00006B000000}"/>
    <cellStyle name="SAPBEXHLevel1" xfId="110" xr:uid="{00000000-0005-0000-0000-00006C000000}"/>
    <cellStyle name="SAPBEXHLevel1 2" xfId="111" xr:uid="{00000000-0005-0000-0000-00006D000000}"/>
    <cellStyle name="SAPBEXHLevel1X" xfId="112" xr:uid="{00000000-0005-0000-0000-00006E000000}"/>
    <cellStyle name="SAPBEXHLevel2" xfId="113" xr:uid="{00000000-0005-0000-0000-00006F000000}"/>
    <cellStyle name="SAPBEXHLevel2 2" xfId="114" xr:uid="{00000000-0005-0000-0000-000070000000}"/>
    <cellStyle name="SAPBEXHLevel2X" xfId="115" xr:uid="{00000000-0005-0000-0000-000071000000}"/>
    <cellStyle name="SAPBEXHLevel3" xfId="116" xr:uid="{00000000-0005-0000-0000-000072000000}"/>
    <cellStyle name="SAPBEXHLevel3 2" xfId="117" xr:uid="{00000000-0005-0000-0000-000073000000}"/>
    <cellStyle name="SAPBEXHLevel3X" xfId="118" xr:uid="{00000000-0005-0000-0000-000074000000}"/>
    <cellStyle name="SAPBEXinputData" xfId="119" xr:uid="{00000000-0005-0000-0000-000075000000}"/>
    <cellStyle name="SAPBEXItemHeader" xfId="120" xr:uid="{00000000-0005-0000-0000-000076000000}"/>
    <cellStyle name="SAPBEXresData" xfId="121" xr:uid="{00000000-0005-0000-0000-000077000000}"/>
    <cellStyle name="SAPBEXresDataEmph" xfId="122" xr:uid="{00000000-0005-0000-0000-000078000000}"/>
    <cellStyle name="SAPBEXresItem" xfId="123" xr:uid="{00000000-0005-0000-0000-000079000000}"/>
    <cellStyle name="SAPBEXresItemX" xfId="124" xr:uid="{00000000-0005-0000-0000-00007A000000}"/>
    <cellStyle name="SAPBEXstdData" xfId="125" xr:uid="{00000000-0005-0000-0000-00007B000000}"/>
    <cellStyle name="SAPBEXstdData 2" xfId="126" xr:uid="{00000000-0005-0000-0000-00007C000000}"/>
    <cellStyle name="SAPBEXstdDataEmph" xfId="127" xr:uid="{00000000-0005-0000-0000-00007D000000}"/>
    <cellStyle name="SAPBEXstdItem" xfId="2" xr:uid="{00000000-0005-0000-0000-00007E000000}"/>
    <cellStyle name="SAPBEXstdItem 2" xfId="128" xr:uid="{00000000-0005-0000-0000-00007F000000}"/>
    <cellStyle name="SAPBEXstdItemX" xfId="129" xr:uid="{00000000-0005-0000-0000-000080000000}"/>
    <cellStyle name="SAPBEXtitle" xfId="130" xr:uid="{00000000-0005-0000-0000-000081000000}"/>
    <cellStyle name="SAPBEXunassignedItem" xfId="131" xr:uid="{00000000-0005-0000-0000-000082000000}"/>
    <cellStyle name="SAPBEXunassignedItem 2" xfId="132" xr:uid="{00000000-0005-0000-0000-000083000000}"/>
    <cellStyle name="SAPBEXundefined" xfId="133" xr:uid="{00000000-0005-0000-0000-000084000000}"/>
    <cellStyle name="SAPBorder" xfId="151" xr:uid="{00000000-0005-0000-0000-000085000000}"/>
    <cellStyle name="SAPDataCell" xfId="168" xr:uid="{00000000-0005-0000-0000-000086000000}"/>
    <cellStyle name="SAPDataTotalCell" xfId="167" xr:uid="{00000000-0005-0000-0000-000087000000}"/>
    <cellStyle name="SAPDimensionCell" xfId="169" xr:uid="{00000000-0005-0000-0000-000088000000}"/>
    <cellStyle name="SAPEditableDataCell" xfId="166" xr:uid="{00000000-0005-0000-0000-000089000000}"/>
    <cellStyle name="SAPEditableDataTotalCell" xfId="163" xr:uid="{00000000-0005-0000-0000-00008A000000}"/>
    <cellStyle name="SAPEmphasized" xfId="144" xr:uid="{00000000-0005-0000-0000-00008B000000}"/>
    <cellStyle name="SAPEmphasizedEditableDataCell" xfId="142" xr:uid="{00000000-0005-0000-0000-00008C000000}"/>
    <cellStyle name="SAPEmphasizedEditableDataTotalCell" xfId="141" xr:uid="{00000000-0005-0000-0000-00008D000000}"/>
    <cellStyle name="SAPEmphasizedLockedDataCell" xfId="138" xr:uid="{00000000-0005-0000-0000-00008E000000}"/>
    <cellStyle name="SAPEmphasizedLockedDataTotalCell" xfId="137" xr:uid="{00000000-0005-0000-0000-00008F000000}"/>
    <cellStyle name="SAPEmphasizedReadonlyDataCell" xfId="140" xr:uid="{00000000-0005-0000-0000-000090000000}"/>
    <cellStyle name="SAPEmphasizedReadonlyDataTotalCell" xfId="139" xr:uid="{00000000-0005-0000-0000-000091000000}"/>
    <cellStyle name="SAPEmphasizedTotal" xfId="143" xr:uid="{00000000-0005-0000-0000-000092000000}"/>
    <cellStyle name="SAPExceptionLevel1" xfId="160" xr:uid="{00000000-0005-0000-0000-000093000000}"/>
    <cellStyle name="SAPExceptionLevel2" xfId="159" xr:uid="{00000000-0005-0000-0000-000094000000}"/>
    <cellStyle name="SAPExceptionLevel3" xfId="158" xr:uid="{00000000-0005-0000-0000-000095000000}"/>
    <cellStyle name="SAPExceptionLevel4" xfId="157" xr:uid="{00000000-0005-0000-0000-000096000000}"/>
    <cellStyle name="SAPExceptionLevel5" xfId="156" xr:uid="{00000000-0005-0000-0000-000097000000}"/>
    <cellStyle name="SAPExceptionLevel6" xfId="155" xr:uid="{00000000-0005-0000-0000-000098000000}"/>
    <cellStyle name="SAPExceptionLevel7" xfId="154" xr:uid="{00000000-0005-0000-0000-000099000000}"/>
    <cellStyle name="SAPExceptionLevel8" xfId="153" xr:uid="{00000000-0005-0000-0000-00009A000000}"/>
    <cellStyle name="SAPExceptionLevel9" xfId="152" xr:uid="{00000000-0005-0000-0000-00009B000000}"/>
    <cellStyle name="SAPHierarchyCell0" xfId="149" xr:uid="{00000000-0005-0000-0000-00009C000000}"/>
    <cellStyle name="SAPHierarchyCell1" xfId="148" xr:uid="{00000000-0005-0000-0000-00009D000000}"/>
    <cellStyle name="SAPHierarchyCell2" xfId="147" xr:uid="{00000000-0005-0000-0000-00009E000000}"/>
    <cellStyle name="SAPHierarchyCell3" xfId="146" xr:uid="{00000000-0005-0000-0000-00009F000000}"/>
    <cellStyle name="SAPHierarchyCell4" xfId="145" xr:uid="{00000000-0005-0000-0000-0000A0000000}"/>
    <cellStyle name="SAPLockedDataCell" xfId="164" xr:uid="{00000000-0005-0000-0000-0000A1000000}"/>
    <cellStyle name="SAPLockedDataTotalCell" xfId="161" xr:uid="{00000000-0005-0000-0000-0000A2000000}"/>
    <cellStyle name="SAPMemberCell" xfId="1" xr:uid="{00000000-0005-0000-0000-0000A3000000}"/>
    <cellStyle name="SAPMemberTotalCell" xfId="150" xr:uid="{00000000-0005-0000-0000-0000A4000000}"/>
    <cellStyle name="SAPReadonlyDataCell" xfId="165" xr:uid="{00000000-0005-0000-0000-0000A5000000}"/>
    <cellStyle name="SAPReadonlyDataTotalCell" xfId="162" xr:uid="{00000000-0005-0000-0000-0000A6000000}"/>
    <cellStyle name="Sheet Title" xfId="134" xr:uid="{00000000-0005-0000-0000-0000A7000000}"/>
    <cellStyle name="Total 2" xfId="135" xr:uid="{00000000-0005-0000-0000-0000A8000000}"/>
    <cellStyle name="Warning Text 2" xfId="136" xr:uid="{00000000-0005-0000-0000-0000A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52917</xdr:rowOff>
    </xdr:from>
    <xdr:to>
      <xdr:col>1</xdr:col>
      <xdr:colOff>296333</xdr:colOff>
      <xdr:row>6</xdr:row>
      <xdr:rowOff>116417</xdr:rowOff>
    </xdr:to>
    <xdr:pic>
      <xdr:nvPicPr>
        <xdr:cNvPr id="3" name="Picture 2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F6058FE3-F4F7-45C4-96CD-994BE09155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52917"/>
          <a:ext cx="1574800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110067</xdr:colOff>
      <xdr:row>6</xdr:row>
      <xdr:rowOff>139700</xdr:rowOff>
    </xdr:to>
    <xdr:pic>
      <xdr:nvPicPr>
        <xdr:cNvPr id="4" name="Picture 3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576917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52917</xdr:rowOff>
    </xdr:from>
    <xdr:to>
      <xdr:col>1</xdr:col>
      <xdr:colOff>296333</xdr:colOff>
      <xdr:row>6</xdr:row>
      <xdr:rowOff>116417</xdr:rowOff>
    </xdr:to>
    <xdr:pic>
      <xdr:nvPicPr>
        <xdr:cNvPr id="2" name="Picture 1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6039CFA0-CB30-46DC-BE0E-33D3750E9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52917"/>
          <a:ext cx="1616710" cy="1160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52917</xdr:rowOff>
    </xdr:from>
    <xdr:to>
      <xdr:col>1</xdr:col>
      <xdr:colOff>296333</xdr:colOff>
      <xdr:row>6</xdr:row>
      <xdr:rowOff>116417</xdr:rowOff>
    </xdr:to>
    <xdr:pic>
      <xdr:nvPicPr>
        <xdr:cNvPr id="2" name="Picture 1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654132F9-6B06-4679-AE09-8A33B82BEC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52917"/>
          <a:ext cx="1616710" cy="1160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52917</xdr:rowOff>
    </xdr:from>
    <xdr:to>
      <xdr:col>1</xdr:col>
      <xdr:colOff>296333</xdr:colOff>
      <xdr:row>6</xdr:row>
      <xdr:rowOff>116417</xdr:rowOff>
    </xdr:to>
    <xdr:pic>
      <xdr:nvPicPr>
        <xdr:cNvPr id="2" name="Picture 1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52917"/>
          <a:ext cx="1574800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52917</xdr:rowOff>
    </xdr:from>
    <xdr:to>
      <xdr:col>1</xdr:col>
      <xdr:colOff>296333</xdr:colOff>
      <xdr:row>6</xdr:row>
      <xdr:rowOff>116417</xdr:rowOff>
    </xdr:to>
    <xdr:pic>
      <xdr:nvPicPr>
        <xdr:cNvPr id="2" name="Picture 1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52917"/>
          <a:ext cx="1574800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52917</xdr:rowOff>
    </xdr:from>
    <xdr:to>
      <xdr:col>1</xdr:col>
      <xdr:colOff>296333</xdr:colOff>
      <xdr:row>6</xdr:row>
      <xdr:rowOff>116417</xdr:rowOff>
    </xdr:to>
    <xdr:pic>
      <xdr:nvPicPr>
        <xdr:cNvPr id="3" name="Picture 2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52917"/>
          <a:ext cx="1576917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157692</xdr:colOff>
      <xdr:row>6</xdr:row>
      <xdr:rowOff>130175</xdr:rowOff>
    </xdr:to>
    <xdr:pic>
      <xdr:nvPicPr>
        <xdr:cNvPr id="3" name="Picture 2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576917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138642</xdr:colOff>
      <xdr:row>6</xdr:row>
      <xdr:rowOff>120650</xdr:rowOff>
    </xdr:to>
    <xdr:pic>
      <xdr:nvPicPr>
        <xdr:cNvPr id="3" name="Picture 2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576917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138642</xdr:colOff>
      <xdr:row>6</xdr:row>
      <xdr:rowOff>139700</xdr:rowOff>
    </xdr:to>
    <xdr:pic>
      <xdr:nvPicPr>
        <xdr:cNvPr id="3" name="Picture 2" descr="C:\Users\zrangwala\AppData\Local\Microsoft\Windows\Temporary Internet Files\Content.Outlook\72MJ3XCZ\RECYCLEBC_LOGOV_RGB (2)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576917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7790-AEDB-4D0A-8177-BD8EEEE1B988}">
  <dimension ref="A1:L70"/>
  <sheetViews>
    <sheetView tabSelected="1" topLeftCell="A30" workbookViewId="0">
      <selection activeCell="J43" sqref="J43"/>
    </sheetView>
  </sheetViews>
  <sheetFormatPr defaultColWidth="9.1796875" defaultRowHeight="14.5" x14ac:dyDescent="0.35"/>
  <cols>
    <col min="1" max="1" width="23.1796875" style="72" bestFit="1" customWidth="1"/>
    <col min="2" max="3" width="22.54296875" style="72" customWidth="1"/>
    <col min="4" max="4" width="16.453125" style="72" bestFit="1" customWidth="1"/>
    <col min="5" max="5" width="79.81640625" style="72" bestFit="1" customWidth="1"/>
    <col min="6" max="6" width="14.1796875" style="74" customWidth="1"/>
    <col min="7" max="8" width="14.1796875" style="75" customWidth="1"/>
    <col min="9" max="9" width="10.26953125" style="76" customWidth="1"/>
    <col min="10" max="10" width="15.54296875" style="72" bestFit="1" customWidth="1"/>
    <col min="11" max="11" width="16.453125" style="72" bestFit="1" customWidth="1"/>
    <col min="12" max="16384" width="9.1796875" style="72"/>
  </cols>
  <sheetData>
    <row r="1" spans="1:12" x14ac:dyDescent="0.35">
      <c r="A1" s="83"/>
      <c r="B1" s="83"/>
      <c r="C1" s="83"/>
      <c r="D1" s="73"/>
    </row>
    <row r="2" spans="1:12" x14ac:dyDescent="0.35">
      <c r="A2" s="83"/>
      <c r="B2" s="83"/>
      <c r="C2" s="83"/>
      <c r="D2" s="73"/>
    </row>
    <row r="3" spans="1:12" x14ac:dyDescent="0.35">
      <c r="A3" s="83"/>
      <c r="B3" s="83"/>
      <c r="C3" s="83"/>
      <c r="D3" s="73"/>
    </row>
    <row r="4" spans="1:12" x14ac:dyDescent="0.35">
      <c r="A4" s="83"/>
      <c r="B4" s="83"/>
      <c r="C4" s="83"/>
      <c r="D4" s="73"/>
    </row>
    <row r="5" spans="1:12" x14ac:dyDescent="0.35">
      <c r="A5" s="83"/>
      <c r="B5" s="83"/>
      <c r="C5" s="83"/>
      <c r="D5" s="73"/>
    </row>
    <row r="6" spans="1:12" x14ac:dyDescent="0.35">
      <c r="A6" s="83"/>
      <c r="B6" s="83"/>
      <c r="C6" s="83"/>
      <c r="D6" s="73"/>
    </row>
    <row r="7" spans="1:12" ht="15" thickBot="1" x14ac:dyDescent="0.4">
      <c r="A7" s="83"/>
      <c r="B7" s="83"/>
      <c r="C7" s="83"/>
      <c r="D7" s="73"/>
    </row>
    <row r="8" spans="1:12" ht="15" thickBot="1" x14ac:dyDescent="0.4">
      <c r="A8" s="27" t="s">
        <v>119</v>
      </c>
      <c r="B8" s="29" t="s">
        <v>143</v>
      </c>
      <c r="C8" s="74"/>
      <c r="D8" s="74"/>
      <c r="E8" s="74"/>
    </row>
    <row r="9" spans="1:12" ht="15" thickBot="1" x14ac:dyDescent="0.4">
      <c r="A9" s="14" t="s">
        <v>120</v>
      </c>
      <c r="B9" s="63"/>
      <c r="C9" s="74"/>
      <c r="D9" s="74"/>
      <c r="E9" s="74"/>
    </row>
    <row r="10" spans="1:12" ht="15" thickBot="1" x14ac:dyDescent="0.4">
      <c r="A10" s="14" t="s">
        <v>1</v>
      </c>
      <c r="B10" s="63"/>
      <c r="C10" s="74"/>
      <c r="D10" s="74"/>
      <c r="E10" s="74"/>
    </row>
    <row r="11" spans="1:12" ht="15" thickBot="1" x14ac:dyDescent="0.4">
      <c r="A11" s="27" t="s">
        <v>2</v>
      </c>
      <c r="B11" s="29" t="s">
        <v>136</v>
      </c>
      <c r="C11" s="74"/>
      <c r="D11" s="74"/>
      <c r="E11" s="74"/>
    </row>
    <row r="12" spans="1:12" ht="15" thickBot="1" x14ac:dyDescent="0.4">
      <c r="A12" s="27" t="s">
        <v>133</v>
      </c>
      <c r="B12" s="29"/>
      <c r="C12" s="74"/>
      <c r="D12" s="74"/>
      <c r="E12" s="74"/>
    </row>
    <row r="13" spans="1:12" ht="15" thickBot="1" x14ac:dyDescent="0.4">
      <c r="A13" s="28" t="s">
        <v>126</v>
      </c>
      <c r="B13" s="61"/>
      <c r="C13" s="74"/>
      <c r="D13" s="74"/>
      <c r="E13" s="74"/>
    </row>
    <row r="14" spans="1:12" ht="29.5" thickBot="1" x14ac:dyDescent="0.4">
      <c r="A14" s="69" t="s">
        <v>138</v>
      </c>
      <c r="B14" s="64"/>
      <c r="C14" s="79"/>
      <c r="D14" s="79"/>
      <c r="E14" s="79"/>
      <c r="F14" s="80"/>
      <c r="G14" s="81"/>
      <c r="H14" s="81"/>
      <c r="I14" s="81"/>
      <c r="J14" s="82"/>
      <c r="L14" s="77"/>
    </row>
    <row r="15" spans="1:12" ht="15" thickBot="1" x14ac:dyDescent="0.4">
      <c r="A15" s="28" t="s">
        <v>127</v>
      </c>
      <c r="B15" s="29" t="s">
        <v>140</v>
      </c>
      <c r="C15" s="74"/>
      <c r="D15" s="74"/>
      <c r="E15" s="74"/>
    </row>
    <row r="16" spans="1:12" ht="15" thickBot="1" x14ac:dyDescent="0.4">
      <c r="E16" s="77"/>
      <c r="F16" s="72"/>
      <c r="G16" s="72"/>
      <c r="H16" s="72"/>
      <c r="I16" s="78"/>
    </row>
    <row r="17" spans="1:11" ht="44" thickBot="1" x14ac:dyDescent="0.4">
      <c r="A17" s="6" t="s">
        <v>118</v>
      </c>
      <c r="B17" s="6" t="s">
        <v>3</v>
      </c>
      <c r="C17" s="6" t="s">
        <v>4</v>
      </c>
      <c r="D17" s="6" t="s">
        <v>6</v>
      </c>
      <c r="E17" s="6" t="s">
        <v>5</v>
      </c>
      <c r="F17" s="7" t="s">
        <v>128</v>
      </c>
      <c r="G17" s="7" t="s">
        <v>129</v>
      </c>
      <c r="H17" s="8" t="s">
        <v>131</v>
      </c>
      <c r="I17" s="8" t="s">
        <v>132</v>
      </c>
      <c r="J17" s="71" t="s">
        <v>7</v>
      </c>
      <c r="K17" s="6" t="s">
        <v>8</v>
      </c>
    </row>
    <row r="18" spans="1:11" x14ac:dyDescent="0.35">
      <c r="A18" s="84" t="str">
        <f>B8</f>
        <v>2022 Report (2021 Data)</v>
      </c>
      <c r="B18" s="86" t="s">
        <v>125</v>
      </c>
      <c r="C18" s="66" t="s">
        <v>23</v>
      </c>
      <c r="D18" s="62">
        <v>6000882</v>
      </c>
      <c r="E18" s="16" t="s">
        <v>24</v>
      </c>
      <c r="F18" s="43">
        <v>0</v>
      </c>
      <c r="G18" s="44">
        <v>0</v>
      </c>
      <c r="H18" s="45">
        <f>G18-F18</f>
        <v>0</v>
      </c>
      <c r="I18" s="9" t="s">
        <v>9</v>
      </c>
      <c r="J18" s="10">
        <v>0.48</v>
      </c>
      <c r="K18" s="30">
        <f t="shared" ref="K18:K68" si="0">H18*J18</f>
        <v>0</v>
      </c>
    </row>
    <row r="19" spans="1:11" x14ac:dyDescent="0.35">
      <c r="A19" s="85"/>
      <c r="B19" s="87"/>
      <c r="C19" s="17"/>
      <c r="D19" s="62">
        <v>6000883</v>
      </c>
      <c r="E19" s="16" t="s">
        <v>25</v>
      </c>
      <c r="F19" s="43">
        <v>0</v>
      </c>
      <c r="G19" s="44">
        <v>0</v>
      </c>
      <c r="H19" s="45">
        <f t="shared" ref="H19:H68" si="1">SUM(G19-F19)</f>
        <v>0</v>
      </c>
      <c r="I19" s="9" t="s">
        <v>9</v>
      </c>
      <c r="J19" s="10">
        <v>0.48</v>
      </c>
      <c r="K19" s="30">
        <f t="shared" si="0"/>
        <v>0</v>
      </c>
    </row>
    <row r="20" spans="1:11" x14ac:dyDescent="0.35">
      <c r="A20" s="85"/>
      <c r="B20" s="87"/>
      <c r="C20" s="17"/>
      <c r="D20" s="62">
        <v>6000884</v>
      </c>
      <c r="E20" s="16" t="s">
        <v>26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10">
        <v>0.19</v>
      </c>
      <c r="K20" s="30">
        <f t="shared" si="0"/>
        <v>0</v>
      </c>
    </row>
    <row r="21" spans="1:11" x14ac:dyDescent="0.35">
      <c r="A21" s="85"/>
      <c r="B21" s="87"/>
      <c r="C21" s="17"/>
      <c r="D21" s="62">
        <v>6000885</v>
      </c>
      <c r="E21" s="16" t="s">
        <v>27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10">
        <v>0.19</v>
      </c>
      <c r="K21" s="30">
        <f t="shared" si="0"/>
        <v>0</v>
      </c>
    </row>
    <row r="22" spans="1:11" x14ac:dyDescent="0.35">
      <c r="A22" s="85"/>
      <c r="B22" s="87"/>
      <c r="C22" s="17"/>
      <c r="D22" s="62">
        <v>6000886</v>
      </c>
      <c r="E22" s="16" t="s">
        <v>10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10">
        <v>0.19</v>
      </c>
      <c r="K22" s="30">
        <f t="shared" si="0"/>
        <v>0</v>
      </c>
    </row>
    <row r="23" spans="1:11" x14ac:dyDescent="0.35">
      <c r="A23" s="85"/>
      <c r="B23" s="87"/>
      <c r="C23" s="17"/>
      <c r="D23" s="62">
        <v>6000887</v>
      </c>
      <c r="E23" s="16" t="s">
        <v>28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10">
        <v>0.57999999999999996</v>
      </c>
      <c r="K23" s="30">
        <f t="shared" si="0"/>
        <v>0</v>
      </c>
    </row>
    <row r="24" spans="1:11" x14ac:dyDescent="0.35">
      <c r="A24" s="85"/>
      <c r="B24" s="87"/>
      <c r="C24" s="17"/>
      <c r="D24" s="62">
        <v>6000888</v>
      </c>
      <c r="E24" s="16" t="s">
        <v>97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10">
        <v>0.57999999999999996</v>
      </c>
      <c r="K24" s="30">
        <f t="shared" si="0"/>
        <v>0</v>
      </c>
    </row>
    <row r="25" spans="1:11" x14ac:dyDescent="0.35">
      <c r="A25" s="85"/>
      <c r="B25" s="87"/>
      <c r="C25" s="18"/>
      <c r="D25" s="62">
        <v>6000889</v>
      </c>
      <c r="E25" s="16" t="s">
        <v>11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10">
        <v>0.57999999999999996</v>
      </c>
      <c r="K25" s="30">
        <f t="shared" si="0"/>
        <v>0</v>
      </c>
    </row>
    <row r="26" spans="1:11" x14ac:dyDescent="0.35">
      <c r="A26" s="85"/>
      <c r="B26" s="87"/>
      <c r="C26" s="67" t="s">
        <v>12</v>
      </c>
      <c r="D26" s="62">
        <v>6000890</v>
      </c>
      <c r="E26" s="16" t="s">
        <v>98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10">
        <v>0.7</v>
      </c>
      <c r="K26" s="30">
        <f t="shared" si="0"/>
        <v>0</v>
      </c>
    </row>
    <row r="27" spans="1:11" x14ac:dyDescent="0.35">
      <c r="A27" s="85"/>
      <c r="B27" s="87"/>
      <c r="C27" s="20"/>
      <c r="D27" s="62">
        <v>6000891</v>
      </c>
      <c r="E27" s="16" t="s">
        <v>37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10">
        <v>0.7</v>
      </c>
      <c r="K27" s="30">
        <f t="shared" si="0"/>
        <v>0</v>
      </c>
    </row>
    <row r="28" spans="1:11" x14ac:dyDescent="0.35">
      <c r="A28" s="85"/>
      <c r="B28" s="87"/>
      <c r="C28" s="20"/>
      <c r="D28" s="62">
        <v>6000892</v>
      </c>
      <c r="E28" s="16" t="s">
        <v>99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10">
        <v>0.76</v>
      </c>
      <c r="K28" s="30">
        <f t="shared" si="0"/>
        <v>0</v>
      </c>
    </row>
    <row r="29" spans="1:11" x14ac:dyDescent="0.35">
      <c r="A29" s="85"/>
      <c r="B29" s="87"/>
      <c r="C29" s="20"/>
      <c r="D29" s="62">
        <v>6000893</v>
      </c>
      <c r="E29" s="16" t="s">
        <v>38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10">
        <v>0.76</v>
      </c>
      <c r="K29" s="30">
        <f t="shared" si="0"/>
        <v>0</v>
      </c>
    </row>
    <row r="30" spans="1:11" ht="15" customHeight="1" x14ac:dyDescent="0.35">
      <c r="A30" s="85"/>
      <c r="B30" s="87"/>
      <c r="C30" s="20"/>
      <c r="D30" s="62">
        <v>6000894</v>
      </c>
      <c r="E30" s="16" t="s">
        <v>39</v>
      </c>
      <c r="F30" s="43">
        <v>0</v>
      </c>
      <c r="G30" s="44">
        <v>0</v>
      </c>
      <c r="H30" s="45">
        <f t="shared" si="1"/>
        <v>0</v>
      </c>
      <c r="I30" s="9" t="s">
        <v>9</v>
      </c>
      <c r="J30" s="10">
        <v>0.55000000000000004</v>
      </c>
      <c r="K30" s="30">
        <f t="shared" si="0"/>
        <v>0</v>
      </c>
    </row>
    <row r="31" spans="1:11" x14ac:dyDescent="0.35">
      <c r="A31" s="85"/>
      <c r="B31" s="87"/>
      <c r="C31" s="20"/>
      <c r="D31" s="62">
        <v>6000895</v>
      </c>
      <c r="E31" s="16" t="s">
        <v>40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10">
        <v>0.46</v>
      </c>
      <c r="K31" s="31">
        <f t="shared" si="0"/>
        <v>0</v>
      </c>
    </row>
    <row r="32" spans="1:11" x14ac:dyDescent="0.35">
      <c r="A32" s="85"/>
      <c r="B32" s="87"/>
      <c r="C32" s="20"/>
      <c r="D32" s="62">
        <v>6000896</v>
      </c>
      <c r="E32" s="16" t="s">
        <v>41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10">
        <v>0.46</v>
      </c>
      <c r="K32" s="31">
        <f t="shared" si="0"/>
        <v>0</v>
      </c>
    </row>
    <row r="33" spans="1:11" x14ac:dyDescent="0.35">
      <c r="A33" s="85"/>
      <c r="B33" s="87"/>
      <c r="C33" s="20"/>
      <c r="D33" s="62">
        <v>6000897</v>
      </c>
      <c r="E33" s="16" t="s">
        <v>13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10">
        <v>0.46</v>
      </c>
      <c r="K33" s="31">
        <f t="shared" si="0"/>
        <v>0</v>
      </c>
    </row>
    <row r="34" spans="1:11" x14ac:dyDescent="0.35">
      <c r="A34" s="85"/>
      <c r="B34" s="87"/>
      <c r="C34" s="21"/>
      <c r="D34" s="62">
        <v>6000898</v>
      </c>
      <c r="E34" s="16" t="s">
        <v>14</v>
      </c>
      <c r="F34" s="46">
        <v>0</v>
      </c>
      <c r="G34" s="44">
        <v>0</v>
      </c>
      <c r="H34" s="47">
        <f t="shared" si="1"/>
        <v>0</v>
      </c>
      <c r="I34" s="9" t="s">
        <v>9</v>
      </c>
      <c r="J34" s="10">
        <v>0.28999999999999998</v>
      </c>
      <c r="K34" s="31">
        <f t="shared" si="0"/>
        <v>0</v>
      </c>
    </row>
    <row r="35" spans="1:11" x14ac:dyDescent="0.35">
      <c r="A35" s="85"/>
      <c r="B35" s="87"/>
      <c r="C35" s="68" t="s">
        <v>15</v>
      </c>
      <c r="D35" s="62">
        <v>6000899</v>
      </c>
      <c r="E35" s="16" t="s">
        <v>100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10">
        <v>0.9</v>
      </c>
      <c r="K35" s="31">
        <f t="shared" si="0"/>
        <v>0</v>
      </c>
    </row>
    <row r="36" spans="1:11" x14ac:dyDescent="0.35">
      <c r="A36" s="85"/>
      <c r="B36" s="87"/>
      <c r="C36" s="24"/>
      <c r="D36" s="62">
        <v>6000900</v>
      </c>
      <c r="E36" s="16" t="s">
        <v>101</v>
      </c>
      <c r="F36" s="48">
        <v>0</v>
      </c>
      <c r="G36" s="44">
        <v>0</v>
      </c>
      <c r="H36" s="49">
        <f t="shared" si="1"/>
        <v>0</v>
      </c>
      <c r="I36" s="11" t="s">
        <v>9</v>
      </c>
      <c r="J36" s="10">
        <v>0.9</v>
      </c>
      <c r="K36" s="31">
        <f t="shared" si="0"/>
        <v>0</v>
      </c>
    </row>
    <row r="37" spans="1:11" x14ac:dyDescent="0.35">
      <c r="A37" s="85"/>
      <c r="B37" s="87"/>
      <c r="C37" s="24"/>
      <c r="D37" s="62">
        <v>6000901</v>
      </c>
      <c r="E37" s="16" t="s">
        <v>102</v>
      </c>
      <c r="F37" s="50">
        <v>0</v>
      </c>
      <c r="G37" s="44">
        <v>0</v>
      </c>
      <c r="H37" s="51">
        <f t="shared" si="1"/>
        <v>0</v>
      </c>
      <c r="I37" s="13" t="s">
        <v>9</v>
      </c>
      <c r="J37" s="10">
        <v>0.9</v>
      </c>
      <c r="K37" s="31">
        <f t="shared" si="0"/>
        <v>0</v>
      </c>
    </row>
    <row r="38" spans="1:11" x14ac:dyDescent="0.35">
      <c r="A38" s="85"/>
      <c r="B38" s="87"/>
      <c r="C38" s="24"/>
      <c r="D38" s="62">
        <v>6000902</v>
      </c>
      <c r="E38" s="16" t="s">
        <v>103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10">
        <v>0</v>
      </c>
      <c r="K38" s="31">
        <f t="shared" si="0"/>
        <v>0</v>
      </c>
    </row>
    <row r="39" spans="1:11" x14ac:dyDescent="0.35">
      <c r="A39" s="85"/>
      <c r="B39" s="87"/>
      <c r="C39" s="24"/>
      <c r="D39" s="62">
        <v>6000903</v>
      </c>
      <c r="E39" s="16" t="s">
        <v>104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10">
        <v>0</v>
      </c>
      <c r="K39" s="31">
        <f t="shared" si="0"/>
        <v>0</v>
      </c>
    </row>
    <row r="40" spans="1:11" x14ac:dyDescent="0.35">
      <c r="A40" s="85"/>
      <c r="B40" s="87"/>
      <c r="C40" s="24"/>
      <c r="D40" s="62">
        <v>6000904</v>
      </c>
      <c r="E40" s="16" t="s">
        <v>105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10">
        <v>0</v>
      </c>
      <c r="K40" s="31">
        <f t="shared" si="0"/>
        <v>0</v>
      </c>
    </row>
    <row r="41" spans="1:11" x14ac:dyDescent="0.35">
      <c r="A41" s="85"/>
      <c r="B41" s="87"/>
      <c r="C41" s="24"/>
      <c r="D41" s="62">
        <v>6000905</v>
      </c>
      <c r="E41" s="16" t="s">
        <v>110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10">
        <v>1.22</v>
      </c>
      <c r="K41" s="31">
        <f t="shared" si="0"/>
        <v>0</v>
      </c>
    </row>
    <row r="42" spans="1:11" x14ac:dyDescent="0.35">
      <c r="A42" s="85"/>
      <c r="B42" s="87"/>
      <c r="C42" s="24"/>
      <c r="D42" s="62">
        <v>6000906</v>
      </c>
      <c r="E42" s="16" t="s">
        <v>73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10">
        <v>1.22</v>
      </c>
      <c r="K42" s="31">
        <f t="shared" si="0"/>
        <v>0</v>
      </c>
    </row>
    <row r="43" spans="1:11" x14ac:dyDescent="0.35">
      <c r="A43" s="85"/>
      <c r="B43" s="87"/>
      <c r="C43" s="24"/>
      <c r="D43" s="62">
        <v>6000907</v>
      </c>
      <c r="E43" s="16" t="s">
        <v>111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10">
        <v>0.9</v>
      </c>
      <c r="K43" s="31">
        <f t="shared" si="0"/>
        <v>0</v>
      </c>
    </row>
    <row r="44" spans="1:11" x14ac:dyDescent="0.35">
      <c r="A44" s="85"/>
      <c r="B44" s="87"/>
      <c r="C44" s="24"/>
      <c r="D44" s="62">
        <v>6000908</v>
      </c>
      <c r="E44" s="16" t="s">
        <v>112</v>
      </c>
      <c r="F44" s="48">
        <v>0</v>
      </c>
      <c r="G44" s="44">
        <v>0</v>
      </c>
      <c r="H44" s="49">
        <f t="shared" si="1"/>
        <v>0</v>
      </c>
      <c r="I44" s="11" t="s">
        <v>9</v>
      </c>
      <c r="J44" s="10">
        <v>0.81</v>
      </c>
      <c r="K44" s="31">
        <f t="shared" si="0"/>
        <v>0</v>
      </c>
    </row>
    <row r="45" spans="1:11" x14ac:dyDescent="0.35">
      <c r="A45" s="85"/>
      <c r="B45" s="87"/>
      <c r="C45" s="24"/>
      <c r="D45" s="62">
        <v>6000909</v>
      </c>
      <c r="E45" s="16" t="s">
        <v>74</v>
      </c>
      <c r="F45" s="50">
        <v>0</v>
      </c>
      <c r="G45" s="44">
        <v>0</v>
      </c>
      <c r="H45" s="51">
        <f t="shared" si="1"/>
        <v>0</v>
      </c>
      <c r="I45" s="13" t="s">
        <v>9</v>
      </c>
      <c r="J45" s="10">
        <v>0.81</v>
      </c>
      <c r="K45" s="31">
        <f t="shared" si="0"/>
        <v>0</v>
      </c>
    </row>
    <row r="46" spans="1:11" x14ac:dyDescent="0.35">
      <c r="A46" s="85"/>
      <c r="B46" s="87"/>
      <c r="C46" s="24"/>
      <c r="D46" s="62">
        <v>6000910</v>
      </c>
      <c r="E46" s="16" t="s">
        <v>75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10">
        <v>0.81</v>
      </c>
      <c r="K46" s="32">
        <f t="shared" si="0"/>
        <v>0</v>
      </c>
    </row>
    <row r="47" spans="1:11" x14ac:dyDescent="0.35">
      <c r="A47" s="85"/>
      <c r="B47" s="87"/>
      <c r="C47" s="24"/>
      <c r="D47" s="62">
        <v>6000911</v>
      </c>
      <c r="E47" s="16" t="s">
        <v>76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10">
        <v>0.81</v>
      </c>
      <c r="K47" s="32">
        <f t="shared" si="0"/>
        <v>0</v>
      </c>
    </row>
    <row r="48" spans="1:11" x14ac:dyDescent="0.35">
      <c r="A48" s="85"/>
      <c r="B48" s="87"/>
      <c r="C48" s="24"/>
      <c r="D48" s="62">
        <v>6000912</v>
      </c>
      <c r="E48" s="16" t="s">
        <v>16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10">
        <v>1.22</v>
      </c>
      <c r="K48" s="32">
        <f t="shared" si="0"/>
        <v>0</v>
      </c>
    </row>
    <row r="49" spans="1:11" x14ac:dyDescent="0.35">
      <c r="A49" s="85"/>
      <c r="B49" s="87"/>
      <c r="C49" s="24"/>
      <c r="D49" s="62">
        <v>6000913</v>
      </c>
      <c r="E49" s="16" t="s">
        <v>17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10">
        <v>1.22</v>
      </c>
      <c r="K49" s="32">
        <f t="shared" si="0"/>
        <v>0</v>
      </c>
    </row>
    <row r="50" spans="1:11" x14ac:dyDescent="0.35">
      <c r="A50" s="85"/>
      <c r="B50" s="87"/>
      <c r="C50" s="24"/>
      <c r="D50" s="62">
        <v>6000914</v>
      </c>
      <c r="E50" s="16" t="s">
        <v>77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10">
        <v>2.78</v>
      </c>
      <c r="K50" s="32">
        <f t="shared" si="0"/>
        <v>0</v>
      </c>
    </row>
    <row r="51" spans="1:11" x14ac:dyDescent="0.35">
      <c r="A51" s="85"/>
      <c r="B51" s="87"/>
      <c r="C51" s="24"/>
      <c r="D51" s="62">
        <v>6000915</v>
      </c>
      <c r="E51" s="16" t="s">
        <v>78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10">
        <v>2.78</v>
      </c>
      <c r="K51" s="32">
        <f t="shared" si="0"/>
        <v>0</v>
      </c>
    </row>
    <row r="52" spans="1:11" x14ac:dyDescent="0.35">
      <c r="A52" s="85"/>
      <c r="B52" s="87"/>
      <c r="C52" s="24"/>
      <c r="D52" s="62">
        <v>6000916</v>
      </c>
      <c r="E52" s="16" t="s">
        <v>106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10">
        <v>1.17</v>
      </c>
      <c r="K52" s="32">
        <f t="shared" si="0"/>
        <v>0</v>
      </c>
    </row>
    <row r="53" spans="1:11" x14ac:dyDescent="0.35">
      <c r="A53" s="85"/>
      <c r="B53" s="87"/>
      <c r="C53" s="24"/>
      <c r="D53" s="62">
        <v>6000917</v>
      </c>
      <c r="E53" s="16" t="s">
        <v>79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10">
        <v>1.17</v>
      </c>
      <c r="K53" s="32">
        <f t="shared" si="0"/>
        <v>0</v>
      </c>
    </row>
    <row r="54" spans="1:11" x14ac:dyDescent="0.35">
      <c r="A54" s="85"/>
      <c r="B54" s="87"/>
      <c r="C54" s="24"/>
      <c r="D54" s="62">
        <v>6000918</v>
      </c>
      <c r="E54" s="16" t="s">
        <v>107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10">
        <v>0.81</v>
      </c>
      <c r="K54" s="32">
        <f t="shared" si="0"/>
        <v>0</v>
      </c>
    </row>
    <row r="55" spans="1:11" x14ac:dyDescent="0.35">
      <c r="A55" s="85"/>
      <c r="B55" s="87"/>
      <c r="C55" s="24"/>
      <c r="D55" s="62">
        <v>6000919</v>
      </c>
      <c r="E55" s="16" t="s">
        <v>108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10">
        <v>0.81</v>
      </c>
      <c r="K55" s="32">
        <f t="shared" si="0"/>
        <v>0</v>
      </c>
    </row>
    <row r="56" spans="1:11" x14ac:dyDescent="0.35">
      <c r="A56" s="85"/>
      <c r="B56" s="87"/>
      <c r="C56" s="25"/>
      <c r="D56" s="62">
        <v>6000920</v>
      </c>
      <c r="E56" s="16" t="s">
        <v>109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10">
        <v>0.81</v>
      </c>
      <c r="K56" s="32">
        <f t="shared" si="0"/>
        <v>0</v>
      </c>
    </row>
    <row r="57" spans="1:11" x14ac:dyDescent="0.35">
      <c r="A57" s="85"/>
      <c r="B57" s="87"/>
      <c r="C57" s="68" t="s">
        <v>80</v>
      </c>
      <c r="D57" s="62">
        <v>6000921</v>
      </c>
      <c r="E57" s="16" t="s">
        <v>18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10">
        <v>0.35</v>
      </c>
      <c r="K57" s="31">
        <f t="shared" si="0"/>
        <v>0</v>
      </c>
    </row>
    <row r="58" spans="1:11" x14ac:dyDescent="0.35">
      <c r="A58" s="85"/>
      <c r="B58" s="87"/>
      <c r="C58" s="24"/>
      <c r="D58" s="62">
        <v>6000922</v>
      </c>
      <c r="E58" s="16" t="s">
        <v>19</v>
      </c>
      <c r="F58" s="48">
        <v>0</v>
      </c>
      <c r="G58" s="44">
        <v>0</v>
      </c>
      <c r="H58" s="49">
        <f t="shared" si="1"/>
        <v>0</v>
      </c>
      <c r="I58" s="11" t="s">
        <v>9</v>
      </c>
      <c r="J58" s="10">
        <v>0.47</v>
      </c>
      <c r="K58" s="31">
        <f t="shared" si="0"/>
        <v>0</v>
      </c>
    </row>
    <row r="59" spans="1:11" x14ac:dyDescent="0.35">
      <c r="A59" s="85"/>
      <c r="B59" s="87"/>
      <c r="C59" s="24"/>
      <c r="D59" s="62">
        <v>6000923</v>
      </c>
      <c r="E59" s="16" t="s">
        <v>114</v>
      </c>
      <c r="F59" s="50">
        <v>0</v>
      </c>
      <c r="G59" s="44">
        <v>0</v>
      </c>
      <c r="H59" s="51">
        <f t="shared" si="1"/>
        <v>0</v>
      </c>
      <c r="I59" s="13" t="s">
        <v>9</v>
      </c>
      <c r="J59" s="10">
        <v>0.51</v>
      </c>
      <c r="K59" s="31">
        <f t="shared" si="0"/>
        <v>0</v>
      </c>
    </row>
    <row r="60" spans="1:11" x14ac:dyDescent="0.35">
      <c r="A60" s="85"/>
      <c r="B60" s="87"/>
      <c r="C60" s="25"/>
      <c r="D60" s="62">
        <v>6000924</v>
      </c>
      <c r="E60" s="16" t="s">
        <v>113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10">
        <v>0.51</v>
      </c>
      <c r="K60" s="31">
        <f t="shared" si="0"/>
        <v>0</v>
      </c>
    </row>
    <row r="61" spans="1:11" x14ac:dyDescent="0.35">
      <c r="A61" s="85"/>
      <c r="B61" s="87"/>
      <c r="C61" s="67" t="s">
        <v>20</v>
      </c>
      <c r="D61" s="62">
        <v>6000925</v>
      </c>
      <c r="E61" s="16" t="s">
        <v>85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10">
        <v>0.45</v>
      </c>
      <c r="K61" s="31">
        <f t="shared" si="0"/>
        <v>0</v>
      </c>
    </row>
    <row r="62" spans="1:11" x14ac:dyDescent="0.35">
      <c r="A62" s="85"/>
      <c r="B62" s="87"/>
      <c r="C62" s="20"/>
      <c r="D62" s="62">
        <v>6000926</v>
      </c>
      <c r="E62" s="16" t="s">
        <v>86</v>
      </c>
      <c r="F62" s="48">
        <v>0</v>
      </c>
      <c r="G62" s="44">
        <v>0</v>
      </c>
      <c r="H62" s="49">
        <f t="shared" si="1"/>
        <v>0</v>
      </c>
      <c r="I62" s="11" t="s">
        <v>9</v>
      </c>
      <c r="J62" s="10">
        <v>0.35</v>
      </c>
      <c r="K62" s="31">
        <f t="shared" si="0"/>
        <v>0</v>
      </c>
    </row>
    <row r="63" spans="1:11" x14ac:dyDescent="0.35">
      <c r="A63" s="85"/>
      <c r="B63" s="87"/>
      <c r="C63" s="20"/>
      <c r="D63" s="62">
        <v>6000927</v>
      </c>
      <c r="E63" s="16" t="s">
        <v>115</v>
      </c>
      <c r="F63" s="50">
        <v>0</v>
      </c>
      <c r="G63" s="44">
        <v>0</v>
      </c>
      <c r="H63" s="51">
        <f t="shared" si="1"/>
        <v>0</v>
      </c>
      <c r="I63" s="13" t="s">
        <v>9</v>
      </c>
      <c r="J63" s="10">
        <v>0.35</v>
      </c>
      <c r="K63" s="31">
        <f>H63*J63</f>
        <v>0</v>
      </c>
    </row>
    <row r="64" spans="1:11" x14ac:dyDescent="0.35">
      <c r="A64" s="85"/>
      <c r="B64" s="87"/>
      <c r="C64" s="21"/>
      <c r="D64" s="62">
        <v>6000928</v>
      </c>
      <c r="E64" s="16" t="s">
        <v>21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10">
        <v>0.45</v>
      </c>
      <c r="K64" s="31">
        <f t="shared" si="0"/>
        <v>0</v>
      </c>
    </row>
    <row r="65" spans="1:11" x14ac:dyDescent="0.35">
      <c r="A65" s="85"/>
      <c r="B65" s="87"/>
      <c r="C65" s="67" t="s">
        <v>22</v>
      </c>
      <c r="D65" s="62">
        <v>6000929</v>
      </c>
      <c r="E65" s="16" t="s">
        <v>116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10">
        <v>0.41</v>
      </c>
      <c r="K65" s="31">
        <f t="shared" si="0"/>
        <v>0</v>
      </c>
    </row>
    <row r="66" spans="1:11" x14ac:dyDescent="0.35">
      <c r="A66" s="85"/>
      <c r="B66" s="87"/>
      <c r="C66" s="20"/>
      <c r="D66" s="62">
        <v>6000930</v>
      </c>
      <c r="E66" s="16" t="s">
        <v>91</v>
      </c>
      <c r="F66" s="48">
        <v>0</v>
      </c>
      <c r="G66" s="44">
        <v>0</v>
      </c>
      <c r="H66" s="49">
        <f t="shared" si="1"/>
        <v>0</v>
      </c>
      <c r="I66" s="11" t="s">
        <v>9</v>
      </c>
      <c r="J66" s="10">
        <v>0.41</v>
      </c>
      <c r="K66" s="31">
        <f t="shared" si="0"/>
        <v>0</v>
      </c>
    </row>
    <row r="67" spans="1:11" x14ac:dyDescent="0.35">
      <c r="A67" s="85"/>
      <c r="B67" s="87"/>
      <c r="C67" s="20"/>
      <c r="D67" s="62">
        <v>6000931</v>
      </c>
      <c r="E67" s="16" t="s">
        <v>117</v>
      </c>
      <c r="F67" s="50">
        <v>0</v>
      </c>
      <c r="G67" s="44">
        <v>0</v>
      </c>
      <c r="H67" s="51">
        <f t="shared" si="1"/>
        <v>0</v>
      </c>
      <c r="I67" s="13" t="s">
        <v>9</v>
      </c>
      <c r="J67" s="10">
        <v>0.41</v>
      </c>
      <c r="K67" s="31">
        <f t="shared" si="0"/>
        <v>0</v>
      </c>
    </row>
    <row r="68" spans="1:11" x14ac:dyDescent="0.35">
      <c r="A68" s="85"/>
      <c r="B68" s="87"/>
      <c r="C68" s="26"/>
      <c r="D68" s="62">
        <v>6000932</v>
      </c>
      <c r="E68" s="16" t="s">
        <v>92</v>
      </c>
      <c r="F68" s="48">
        <v>0</v>
      </c>
      <c r="G68" s="44">
        <v>0</v>
      </c>
      <c r="H68" s="49">
        <f t="shared" si="1"/>
        <v>0</v>
      </c>
      <c r="I68" s="11" t="s">
        <v>9</v>
      </c>
      <c r="J68" s="10">
        <v>0.41</v>
      </c>
      <c r="K68" s="32">
        <f t="shared" si="0"/>
        <v>0</v>
      </c>
    </row>
    <row r="70" spans="1:11" ht="29" x14ac:dyDescent="0.35">
      <c r="F70" s="72"/>
      <c r="G70" s="72"/>
      <c r="H70" s="72"/>
      <c r="I70" s="72"/>
      <c r="J70" s="36" t="s">
        <v>122</v>
      </c>
      <c r="K70" s="70">
        <f>SUM(K18:K68)</f>
        <v>0</v>
      </c>
    </row>
  </sheetData>
  <sheetProtection algorithmName="SHA-512" hashValue="s3V83ABhJLOfyOkc5cT3E4NQjwR6g2nu+EididD19Znr/EedH6hyJ/MZKdwVKGZSxQh1ZueLXSVFJsZYhosMJQ==" saltValue="r5DxBYU2HCmecJpEDaaJjg==" spinCount="100000" sheet="1" objects="1" scenarios="1"/>
  <mergeCells count="3">
    <mergeCell ref="A1:C7"/>
    <mergeCell ref="A18:A68"/>
    <mergeCell ref="B18:B6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K69"/>
  <sheetViews>
    <sheetView workbookViewId="0">
      <selection activeCell="D13" sqref="D13"/>
    </sheetView>
  </sheetViews>
  <sheetFormatPr defaultRowHeight="14.5" x14ac:dyDescent="0.35"/>
  <cols>
    <col min="1" max="1" width="23.1796875" bestFit="1" customWidth="1"/>
    <col min="2" max="2" width="22.54296875" customWidth="1"/>
    <col min="3" max="3" width="18.7265625" customWidth="1"/>
    <col min="4" max="4" width="16.453125" bestFit="1" customWidth="1"/>
    <col min="5" max="5" width="65.26953125" customWidth="1"/>
    <col min="6" max="6" width="15.1796875" style="1" customWidth="1"/>
    <col min="7" max="8" width="15.1796875" style="2" customWidth="1"/>
    <col min="9" max="9" width="15.1796875" style="3" customWidth="1"/>
    <col min="10" max="10" width="17.26953125" customWidth="1"/>
    <col min="11" max="11" width="18.81640625" customWidth="1"/>
  </cols>
  <sheetData>
    <row r="1" spans="1:11" x14ac:dyDescent="0.35">
      <c r="A1" s="88"/>
      <c r="B1" s="88"/>
      <c r="C1" s="88"/>
      <c r="D1" s="39"/>
    </row>
    <row r="2" spans="1:11" x14ac:dyDescent="0.35">
      <c r="A2" s="88"/>
      <c r="B2" s="88"/>
      <c r="C2" s="88"/>
      <c r="D2" s="39"/>
    </row>
    <row r="3" spans="1:11" x14ac:dyDescent="0.35">
      <c r="A3" s="88"/>
      <c r="B3" s="88"/>
      <c r="C3" s="88"/>
      <c r="D3" s="39"/>
    </row>
    <row r="4" spans="1:11" x14ac:dyDescent="0.35">
      <c r="A4" s="88"/>
      <c r="B4" s="88"/>
      <c r="C4" s="88"/>
      <c r="D4" s="39"/>
    </row>
    <row r="5" spans="1:11" x14ac:dyDescent="0.35">
      <c r="A5" s="88"/>
      <c r="B5" s="88"/>
      <c r="C5" s="88"/>
      <c r="D5" s="39"/>
    </row>
    <row r="6" spans="1:11" x14ac:dyDescent="0.35">
      <c r="A6" s="88"/>
      <c r="B6" s="88"/>
      <c r="C6" s="88"/>
      <c r="D6" s="39"/>
    </row>
    <row r="7" spans="1:11" ht="15" thickBot="1" x14ac:dyDescent="0.4">
      <c r="A7" s="88"/>
      <c r="B7" s="88"/>
      <c r="C7" s="88"/>
      <c r="D7" s="39"/>
    </row>
    <row r="8" spans="1:11" ht="15" thickBot="1" x14ac:dyDescent="0.4">
      <c r="A8" s="27" t="s">
        <v>119</v>
      </c>
      <c r="B8" s="28" t="s">
        <v>123</v>
      </c>
    </row>
    <row r="9" spans="1:11" ht="15" thickBot="1" x14ac:dyDescent="0.4">
      <c r="A9" s="14" t="s">
        <v>120</v>
      </c>
      <c r="B9" s="34"/>
    </row>
    <row r="10" spans="1:11" ht="15" thickBot="1" x14ac:dyDescent="0.4">
      <c r="A10" s="14" t="s">
        <v>1</v>
      </c>
      <c r="B10" s="35"/>
    </row>
    <row r="11" spans="1:11" ht="15" thickBot="1" x14ac:dyDescent="0.4">
      <c r="A11" s="27" t="s">
        <v>2</v>
      </c>
      <c r="B11" s="29" t="s">
        <v>136</v>
      </c>
    </row>
    <row r="12" spans="1:11" ht="15" thickBot="1" x14ac:dyDescent="0.4">
      <c r="A12" s="27" t="s">
        <v>133</v>
      </c>
      <c r="B12" s="52"/>
    </row>
    <row r="13" spans="1:11" ht="15" thickBot="1" x14ac:dyDescent="0.4">
      <c r="A13" s="28" t="s">
        <v>126</v>
      </c>
      <c r="B13" s="42"/>
    </row>
    <row r="14" spans="1:11" ht="15" thickBot="1" x14ac:dyDescent="0.4">
      <c r="A14" s="28" t="s">
        <v>130</v>
      </c>
      <c r="B14" s="42"/>
    </row>
    <row r="15" spans="1:11" ht="15" thickBot="1" x14ac:dyDescent="0.4">
      <c r="E15" s="4"/>
      <c r="F15"/>
      <c r="G15"/>
      <c r="H15"/>
      <c r="I15" s="5"/>
    </row>
    <row r="16" spans="1:11" ht="44" thickBot="1" x14ac:dyDescent="0.4">
      <c r="A16" s="6" t="s">
        <v>118</v>
      </c>
      <c r="B16" s="6" t="s">
        <v>3</v>
      </c>
      <c r="C16" s="6" t="s">
        <v>4</v>
      </c>
      <c r="D16" s="6" t="s">
        <v>6</v>
      </c>
      <c r="E16" s="6" t="s">
        <v>5</v>
      </c>
      <c r="F16" s="7" t="s">
        <v>128</v>
      </c>
      <c r="G16" s="7" t="s">
        <v>129</v>
      </c>
      <c r="H16" s="8" t="s">
        <v>131</v>
      </c>
      <c r="I16" s="8" t="s">
        <v>132</v>
      </c>
      <c r="J16" s="6" t="s">
        <v>7</v>
      </c>
      <c r="K16" s="6" t="s">
        <v>8</v>
      </c>
    </row>
    <row r="17" spans="1:11" x14ac:dyDescent="0.35">
      <c r="A17" s="84" t="s">
        <v>123</v>
      </c>
      <c r="B17" s="86" t="s">
        <v>125</v>
      </c>
      <c r="C17" s="15" t="s">
        <v>23</v>
      </c>
      <c r="D17" s="38">
        <v>6000610</v>
      </c>
      <c r="E17" s="37" t="s">
        <v>28</v>
      </c>
      <c r="F17" s="43">
        <v>0</v>
      </c>
      <c r="G17" s="44">
        <v>0</v>
      </c>
      <c r="H17" s="45">
        <f>G17-F17</f>
        <v>0</v>
      </c>
      <c r="I17" s="9" t="s">
        <v>9</v>
      </c>
      <c r="J17" s="41">
        <v>0.24</v>
      </c>
      <c r="K17" s="30">
        <f t="shared" ref="K17:K67" si="0">H17*J17</f>
        <v>0</v>
      </c>
    </row>
    <row r="18" spans="1:11" x14ac:dyDescent="0.35">
      <c r="A18" s="85"/>
      <c r="B18" s="87"/>
      <c r="C18" s="17"/>
      <c r="D18" s="38">
        <v>6000611</v>
      </c>
      <c r="E18" s="37" t="s">
        <v>11</v>
      </c>
      <c r="F18" s="43">
        <v>0</v>
      </c>
      <c r="G18" s="44">
        <v>0</v>
      </c>
      <c r="H18" s="45">
        <f t="shared" ref="H18:H67" si="1">SUM(G18-F18)</f>
        <v>0</v>
      </c>
      <c r="I18" s="9" t="s">
        <v>9</v>
      </c>
      <c r="J18" s="41">
        <v>0.24</v>
      </c>
      <c r="K18" s="30">
        <f t="shared" si="0"/>
        <v>0</v>
      </c>
    </row>
    <row r="19" spans="1:11" x14ac:dyDescent="0.35">
      <c r="A19" s="85"/>
      <c r="B19" s="87"/>
      <c r="C19" s="17"/>
      <c r="D19" s="38">
        <v>6000612</v>
      </c>
      <c r="E19" s="37" t="s">
        <v>24</v>
      </c>
      <c r="F19" s="43">
        <v>0</v>
      </c>
      <c r="G19" s="44">
        <v>0</v>
      </c>
      <c r="H19" s="45">
        <f t="shared" si="1"/>
        <v>0</v>
      </c>
      <c r="I19" s="9" t="s">
        <v>9</v>
      </c>
      <c r="J19" s="41">
        <v>0.2</v>
      </c>
      <c r="K19" s="30">
        <f t="shared" si="0"/>
        <v>0</v>
      </c>
    </row>
    <row r="20" spans="1:11" x14ac:dyDescent="0.35">
      <c r="A20" s="85"/>
      <c r="B20" s="87"/>
      <c r="C20" s="17"/>
      <c r="D20" s="38">
        <v>6000613</v>
      </c>
      <c r="E20" s="37" t="s">
        <v>25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41">
        <v>0.2</v>
      </c>
      <c r="K20" s="30">
        <f t="shared" si="0"/>
        <v>0</v>
      </c>
    </row>
    <row r="21" spans="1:11" x14ac:dyDescent="0.35">
      <c r="A21" s="85"/>
      <c r="B21" s="87"/>
      <c r="C21" s="17"/>
      <c r="D21" s="38">
        <v>6000614</v>
      </c>
      <c r="E21" s="37" t="s">
        <v>26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41">
        <v>0.24</v>
      </c>
      <c r="K21" s="30">
        <f t="shared" si="0"/>
        <v>0</v>
      </c>
    </row>
    <row r="22" spans="1:11" x14ac:dyDescent="0.35">
      <c r="A22" s="85"/>
      <c r="B22" s="87"/>
      <c r="C22" s="17"/>
      <c r="D22" s="38">
        <v>6000615</v>
      </c>
      <c r="E22" s="37" t="s">
        <v>10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41">
        <v>0.24</v>
      </c>
      <c r="K22" s="30">
        <f t="shared" si="0"/>
        <v>0</v>
      </c>
    </row>
    <row r="23" spans="1:11" x14ac:dyDescent="0.35">
      <c r="A23" s="85"/>
      <c r="B23" s="87"/>
      <c r="C23" s="17"/>
      <c r="D23" s="38">
        <v>6000616</v>
      </c>
      <c r="E23" s="37" t="s">
        <v>27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41">
        <v>0.24</v>
      </c>
      <c r="K23" s="30">
        <f t="shared" si="0"/>
        <v>0</v>
      </c>
    </row>
    <row r="24" spans="1:11" x14ac:dyDescent="0.35">
      <c r="A24" s="85"/>
      <c r="B24" s="87"/>
      <c r="C24" s="18"/>
      <c r="D24" s="38">
        <v>6000617</v>
      </c>
      <c r="E24" s="16" t="s">
        <v>97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41">
        <v>0.24</v>
      </c>
      <c r="K24" s="30">
        <f t="shared" si="0"/>
        <v>0</v>
      </c>
    </row>
    <row r="25" spans="1:11" x14ac:dyDescent="0.35">
      <c r="A25" s="85"/>
      <c r="B25" s="87"/>
      <c r="C25" s="19" t="s">
        <v>12</v>
      </c>
      <c r="D25" s="38">
        <v>6000618</v>
      </c>
      <c r="E25" s="16" t="s">
        <v>98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41">
        <v>0.52</v>
      </c>
      <c r="K25" s="30">
        <f t="shared" si="0"/>
        <v>0</v>
      </c>
    </row>
    <row r="26" spans="1:11" x14ac:dyDescent="0.35">
      <c r="A26" s="85"/>
      <c r="B26" s="87"/>
      <c r="C26" s="20"/>
      <c r="D26" s="38">
        <v>6000619</v>
      </c>
      <c r="E26" s="37" t="s">
        <v>37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41">
        <v>0.52</v>
      </c>
      <c r="K26" s="30">
        <f t="shared" si="0"/>
        <v>0</v>
      </c>
    </row>
    <row r="27" spans="1:11" x14ac:dyDescent="0.35">
      <c r="A27" s="85"/>
      <c r="B27" s="87"/>
      <c r="C27" s="20"/>
      <c r="D27" s="38">
        <v>6000620</v>
      </c>
      <c r="E27" s="16" t="s">
        <v>99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41">
        <v>0.52</v>
      </c>
      <c r="K27" s="30">
        <f t="shared" si="0"/>
        <v>0</v>
      </c>
    </row>
    <row r="28" spans="1:11" x14ac:dyDescent="0.35">
      <c r="A28" s="85"/>
      <c r="B28" s="87"/>
      <c r="C28" s="20"/>
      <c r="D28" s="38">
        <v>6000621</v>
      </c>
      <c r="E28" s="37" t="s">
        <v>38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41">
        <v>0.52</v>
      </c>
      <c r="K28" s="30">
        <f t="shared" si="0"/>
        <v>0</v>
      </c>
    </row>
    <row r="29" spans="1:11" ht="15" customHeight="1" x14ac:dyDescent="0.35">
      <c r="A29" s="85"/>
      <c r="B29" s="87"/>
      <c r="C29" s="20"/>
      <c r="D29" s="38">
        <v>6000622</v>
      </c>
      <c r="E29" s="37" t="s">
        <v>39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41">
        <v>0.52</v>
      </c>
      <c r="K29" s="30">
        <f t="shared" si="0"/>
        <v>0</v>
      </c>
    </row>
    <row r="30" spans="1:11" x14ac:dyDescent="0.35">
      <c r="A30" s="85"/>
      <c r="B30" s="87"/>
      <c r="C30" s="20"/>
      <c r="D30" s="38">
        <v>6000623</v>
      </c>
      <c r="E30" s="37" t="s">
        <v>40</v>
      </c>
      <c r="F30" s="46">
        <v>0</v>
      </c>
      <c r="G30" s="44">
        <v>0</v>
      </c>
      <c r="H30" s="47">
        <f t="shared" si="1"/>
        <v>0</v>
      </c>
      <c r="I30" s="9" t="s">
        <v>9</v>
      </c>
      <c r="J30" s="41">
        <v>0.28999999999999998</v>
      </c>
      <c r="K30" s="31">
        <f t="shared" si="0"/>
        <v>0</v>
      </c>
    </row>
    <row r="31" spans="1:11" x14ac:dyDescent="0.35">
      <c r="A31" s="85"/>
      <c r="B31" s="87"/>
      <c r="C31" s="20"/>
      <c r="D31" s="38">
        <v>6000625</v>
      </c>
      <c r="E31" s="37" t="s">
        <v>41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41">
        <v>0.28999999999999998</v>
      </c>
      <c r="K31" s="31">
        <f t="shared" si="0"/>
        <v>0</v>
      </c>
    </row>
    <row r="32" spans="1:11" x14ac:dyDescent="0.35">
      <c r="A32" s="85"/>
      <c r="B32" s="87"/>
      <c r="C32" s="20"/>
      <c r="D32" s="38">
        <v>6000626</v>
      </c>
      <c r="E32" s="37" t="s">
        <v>13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41">
        <v>0.28999999999999998</v>
      </c>
      <c r="K32" s="31">
        <f t="shared" si="0"/>
        <v>0</v>
      </c>
    </row>
    <row r="33" spans="1:11" x14ac:dyDescent="0.35">
      <c r="A33" s="85"/>
      <c r="B33" s="87"/>
      <c r="C33" s="21"/>
      <c r="D33" s="38">
        <v>6000627</v>
      </c>
      <c r="E33" s="37" t="s">
        <v>14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41">
        <v>0.28999999999999998</v>
      </c>
      <c r="K33" s="31">
        <f t="shared" si="0"/>
        <v>0</v>
      </c>
    </row>
    <row r="34" spans="1:11" x14ac:dyDescent="0.35">
      <c r="A34" s="85"/>
      <c r="B34" s="87"/>
      <c r="C34" s="22" t="s">
        <v>15</v>
      </c>
      <c r="D34" s="38">
        <v>6000628</v>
      </c>
      <c r="E34" s="23" t="s">
        <v>100</v>
      </c>
      <c r="F34" s="48">
        <v>0</v>
      </c>
      <c r="G34" s="44">
        <v>0</v>
      </c>
      <c r="H34" s="49">
        <f t="shared" si="1"/>
        <v>0</v>
      </c>
      <c r="I34" s="11" t="s">
        <v>9</v>
      </c>
      <c r="J34" s="41">
        <v>0.31</v>
      </c>
      <c r="K34" s="31">
        <f t="shared" si="0"/>
        <v>0</v>
      </c>
    </row>
    <row r="35" spans="1:11" x14ac:dyDescent="0.35">
      <c r="A35" s="85"/>
      <c r="B35" s="87"/>
      <c r="C35" s="24"/>
      <c r="D35" s="38">
        <v>6000629</v>
      </c>
      <c r="E35" s="23" t="s">
        <v>101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41">
        <v>0.31</v>
      </c>
      <c r="K35" s="31">
        <f t="shared" si="0"/>
        <v>0</v>
      </c>
    </row>
    <row r="36" spans="1:11" x14ac:dyDescent="0.35">
      <c r="A36" s="85"/>
      <c r="B36" s="87"/>
      <c r="C36" s="24"/>
      <c r="D36" s="38">
        <v>6000630</v>
      </c>
      <c r="E36" s="23" t="s">
        <v>102</v>
      </c>
      <c r="F36" s="50">
        <v>0</v>
      </c>
      <c r="G36" s="44">
        <v>0</v>
      </c>
      <c r="H36" s="51">
        <f t="shared" si="1"/>
        <v>0</v>
      </c>
      <c r="I36" s="13" t="s">
        <v>9</v>
      </c>
      <c r="J36" s="41">
        <v>0.31</v>
      </c>
      <c r="K36" s="31">
        <f t="shared" si="0"/>
        <v>0</v>
      </c>
    </row>
    <row r="37" spans="1:11" x14ac:dyDescent="0.35">
      <c r="A37" s="85"/>
      <c r="B37" s="87"/>
      <c r="C37" s="24"/>
      <c r="D37" s="38">
        <v>6000631</v>
      </c>
      <c r="E37" s="23" t="s">
        <v>103</v>
      </c>
      <c r="F37" s="48">
        <v>0</v>
      </c>
      <c r="G37" s="44">
        <v>0</v>
      </c>
      <c r="H37" s="49">
        <f t="shared" si="1"/>
        <v>0</v>
      </c>
      <c r="I37" s="11" t="s">
        <v>9</v>
      </c>
      <c r="J37" s="41">
        <v>0.31</v>
      </c>
      <c r="K37" s="31">
        <f t="shared" si="0"/>
        <v>0</v>
      </c>
    </row>
    <row r="38" spans="1:11" x14ac:dyDescent="0.35">
      <c r="A38" s="85"/>
      <c r="B38" s="87"/>
      <c r="C38" s="24"/>
      <c r="D38" s="38">
        <v>6000632</v>
      </c>
      <c r="E38" s="23" t="s">
        <v>104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41">
        <v>0.31</v>
      </c>
      <c r="K38" s="31">
        <f t="shared" si="0"/>
        <v>0</v>
      </c>
    </row>
    <row r="39" spans="1:11" x14ac:dyDescent="0.35">
      <c r="A39" s="85"/>
      <c r="B39" s="87"/>
      <c r="C39" s="24"/>
      <c r="D39" s="38">
        <v>6000633</v>
      </c>
      <c r="E39" s="23" t="s">
        <v>105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41">
        <v>0.31</v>
      </c>
      <c r="K39" s="31">
        <f t="shared" si="0"/>
        <v>0</v>
      </c>
    </row>
    <row r="40" spans="1:11" x14ac:dyDescent="0.35">
      <c r="A40" s="85"/>
      <c r="B40" s="87"/>
      <c r="C40" s="24"/>
      <c r="D40" s="38">
        <v>6000634</v>
      </c>
      <c r="E40" s="23" t="s">
        <v>110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41">
        <v>0.70000000000000007</v>
      </c>
      <c r="K40" s="31">
        <f t="shared" si="0"/>
        <v>0</v>
      </c>
    </row>
    <row r="41" spans="1:11" x14ac:dyDescent="0.35">
      <c r="A41" s="85"/>
      <c r="B41" s="87"/>
      <c r="C41" s="24"/>
      <c r="D41" s="38">
        <v>6000635</v>
      </c>
      <c r="E41" s="23" t="s">
        <v>73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41">
        <v>0.70000000000000007</v>
      </c>
      <c r="K41" s="31">
        <f t="shared" si="0"/>
        <v>0</v>
      </c>
    </row>
    <row r="42" spans="1:11" x14ac:dyDescent="0.35">
      <c r="A42" s="85"/>
      <c r="B42" s="87"/>
      <c r="C42" s="24"/>
      <c r="D42" s="38">
        <v>6000636</v>
      </c>
      <c r="E42" s="23" t="s">
        <v>111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41">
        <v>0.31</v>
      </c>
      <c r="K42" s="31">
        <f t="shared" si="0"/>
        <v>0</v>
      </c>
    </row>
    <row r="43" spans="1:11" x14ac:dyDescent="0.35">
      <c r="A43" s="85"/>
      <c r="B43" s="87"/>
      <c r="C43" s="24"/>
      <c r="D43" s="38">
        <v>6000637</v>
      </c>
      <c r="E43" s="23" t="s">
        <v>112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41">
        <v>0.54</v>
      </c>
      <c r="K43" s="31">
        <f t="shared" si="0"/>
        <v>0</v>
      </c>
    </row>
    <row r="44" spans="1:11" x14ac:dyDescent="0.35">
      <c r="A44" s="85"/>
      <c r="B44" s="87"/>
      <c r="C44" s="24"/>
      <c r="D44" s="38">
        <v>6000638</v>
      </c>
      <c r="E44" s="23" t="s">
        <v>74</v>
      </c>
      <c r="F44" s="50">
        <v>0</v>
      </c>
      <c r="G44" s="44">
        <v>0</v>
      </c>
      <c r="H44" s="51">
        <f t="shared" si="1"/>
        <v>0</v>
      </c>
      <c r="I44" s="13" t="s">
        <v>9</v>
      </c>
      <c r="J44" s="41">
        <v>0.54</v>
      </c>
      <c r="K44" s="31">
        <f t="shared" si="0"/>
        <v>0</v>
      </c>
    </row>
    <row r="45" spans="1:11" x14ac:dyDescent="0.35">
      <c r="A45" s="85"/>
      <c r="B45" s="87"/>
      <c r="C45" s="24"/>
      <c r="D45" s="38">
        <v>6000639</v>
      </c>
      <c r="E45" s="23" t="s">
        <v>75</v>
      </c>
      <c r="F45" s="48">
        <v>0</v>
      </c>
      <c r="G45" s="44">
        <v>0</v>
      </c>
      <c r="H45" s="49">
        <f t="shared" si="1"/>
        <v>0</v>
      </c>
      <c r="I45" s="11" t="s">
        <v>9</v>
      </c>
      <c r="J45" s="41">
        <v>0.54</v>
      </c>
      <c r="K45" s="32">
        <f t="shared" si="0"/>
        <v>0</v>
      </c>
    </row>
    <row r="46" spans="1:11" x14ac:dyDescent="0.35">
      <c r="A46" s="85"/>
      <c r="B46" s="87"/>
      <c r="C46" s="24"/>
      <c r="D46" s="38">
        <v>6000640</v>
      </c>
      <c r="E46" s="23" t="s">
        <v>76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41">
        <v>0.54</v>
      </c>
      <c r="K46" s="32">
        <f t="shared" si="0"/>
        <v>0</v>
      </c>
    </row>
    <row r="47" spans="1:11" x14ac:dyDescent="0.35">
      <c r="A47" s="85"/>
      <c r="B47" s="87"/>
      <c r="C47" s="24"/>
      <c r="D47" s="38">
        <v>6000641</v>
      </c>
      <c r="E47" s="23" t="s">
        <v>16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41">
        <v>0.54</v>
      </c>
      <c r="K47" s="32">
        <f t="shared" si="0"/>
        <v>0</v>
      </c>
    </row>
    <row r="48" spans="1:11" x14ac:dyDescent="0.35">
      <c r="A48" s="85"/>
      <c r="B48" s="87"/>
      <c r="C48" s="24"/>
      <c r="D48" s="38">
        <v>6000642</v>
      </c>
      <c r="E48" s="23" t="s">
        <v>17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41">
        <v>0.54</v>
      </c>
      <c r="K48" s="32">
        <f t="shared" si="0"/>
        <v>0</v>
      </c>
    </row>
    <row r="49" spans="1:11" x14ac:dyDescent="0.35">
      <c r="A49" s="85"/>
      <c r="B49" s="87"/>
      <c r="C49" s="24"/>
      <c r="D49" s="38">
        <v>6000643</v>
      </c>
      <c r="E49" s="23" t="s">
        <v>77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41">
        <v>0.54</v>
      </c>
      <c r="K49" s="32">
        <f t="shared" si="0"/>
        <v>0</v>
      </c>
    </row>
    <row r="50" spans="1:11" x14ac:dyDescent="0.35">
      <c r="A50" s="85"/>
      <c r="B50" s="87"/>
      <c r="C50" s="24"/>
      <c r="D50" s="38">
        <v>6000644</v>
      </c>
      <c r="E50" s="23" t="s">
        <v>78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41">
        <v>0.54</v>
      </c>
      <c r="K50" s="32">
        <f t="shared" si="0"/>
        <v>0</v>
      </c>
    </row>
    <row r="51" spans="1:11" x14ac:dyDescent="0.35">
      <c r="A51" s="85"/>
      <c r="B51" s="87"/>
      <c r="C51" s="24"/>
      <c r="D51" s="40">
        <v>6000645</v>
      </c>
      <c r="E51" s="40" t="s">
        <v>106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41">
        <v>0.54</v>
      </c>
      <c r="K51" s="32">
        <f t="shared" si="0"/>
        <v>0</v>
      </c>
    </row>
    <row r="52" spans="1:11" x14ac:dyDescent="0.35">
      <c r="A52" s="85"/>
      <c r="B52" s="87"/>
      <c r="C52" s="24"/>
      <c r="D52" s="40">
        <v>6000646</v>
      </c>
      <c r="E52" s="40" t="s">
        <v>79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41">
        <v>0.54</v>
      </c>
      <c r="K52" s="32">
        <f t="shared" si="0"/>
        <v>0</v>
      </c>
    </row>
    <row r="53" spans="1:11" x14ac:dyDescent="0.35">
      <c r="A53" s="85"/>
      <c r="B53" s="87"/>
      <c r="C53" s="24"/>
      <c r="D53" s="40">
        <v>6000647</v>
      </c>
      <c r="E53" s="40" t="s">
        <v>124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41">
        <v>0.54</v>
      </c>
      <c r="K53" s="32">
        <f t="shared" si="0"/>
        <v>0</v>
      </c>
    </row>
    <row r="54" spans="1:11" x14ac:dyDescent="0.35">
      <c r="A54" s="85"/>
      <c r="B54" s="87"/>
      <c r="C54" s="24"/>
      <c r="D54" s="40">
        <v>6000648</v>
      </c>
      <c r="E54" s="40" t="s">
        <v>108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41">
        <v>0.54</v>
      </c>
      <c r="K54" s="32">
        <f t="shared" si="0"/>
        <v>0</v>
      </c>
    </row>
    <row r="55" spans="1:11" x14ac:dyDescent="0.35">
      <c r="A55" s="85"/>
      <c r="B55" s="87"/>
      <c r="C55" s="25"/>
      <c r="D55" s="40">
        <v>6000649</v>
      </c>
      <c r="E55" s="40" t="s">
        <v>109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41">
        <v>0.54</v>
      </c>
      <c r="K55" s="32">
        <f t="shared" si="0"/>
        <v>0</v>
      </c>
    </row>
    <row r="56" spans="1:11" x14ac:dyDescent="0.35">
      <c r="A56" s="85"/>
      <c r="B56" s="87"/>
      <c r="C56" s="22" t="s">
        <v>80</v>
      </c>
      <c r="D56" s="40">
        <v>6000650</v>
      </c>
      <c r="E56" s="40" t="s">
        <v>18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41">
        <v>0.52</v>
      </c>
      <c r="K56" s="31">
        <f t="shared" si="0"/>
        <v>0</v>
      </c>
    </row>
    <row r="57" spans="1:11" x14ac:dyDescent="0.35">
      <c r="A57" s="85"/>
      <c r="B57" s="87"/>
      <c r="C57" s="24"/>
      <c r="D57" s="40">
        <v>6000651</v>
      </c>
      <c r="E57" s="40" t="s">
        <v>19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41">
        <v>0.52</v>
      </c>
      <c r="K57" s="31">
        <f t="shared" si="0"/>
        <v>0</v>
      </c>
    </row>
    <row r="58" spans="1:11" x14ac:dyDescent="0.35">
      <c r="A58" s="85"/>
      <c r="B58" s="87"/>
      <c r="C58" s="24"/>
      <c r="D58" s="40">
        <v>6000652</v>
      </c>
      <c r="E58" s="40" t="s">
        <v>114</v>
      </c>
      <c r="F58" s="50">
        <v>0</v>
      </c>
      <c r="G58" s="44">
        <v>0</v>
      </c>
      <c r="H58" s="51">
        <f t="shared" si="1"/>
        <v>0</v>
      </c>
      <c r="I58" s="13" t="s">
        <v>9</v>
      </c>
      <c r="J58" s="41">
        <v>0.52</v>
      </c>
      <c r="K58" s="31">
        <f t="shared" si="0"/>
        <v>0</v>
      </c>
    </row>
    <row r="59" spans="1:11" x14ac:dyDescent="0.35">
      <c r="A59" s="85"/>
      <c r="B59" s="87"/>
      <c r="C59" s="25"/>
      <c r="D59" s="38">
        <v>6000653</v>
      </c>
      <c r="E59" s="23" t="s">
        <v>113</v>
      </c>
      <c r="F59" s="48">
        <v>0</v>
      </c>
      <c r="G59" s="44">
        <v>0</v>
      </c>
      <c r="H59" s="49">
        <f t="shared" si="1"/>
        <v>0</v>
      </c>
      <c r="I59" s="11" t="s">
        <v>9</v>
      </c>
      <c r="J59" s="41">
        <v>0.52</v>
      </c>
      <c r="K59" s="31">
        <f t="shared" si="0"/>
        <v>0</v>
      </c>
    </row>
    <row r="60" spans="1:11" x14ac:dyDescent="0.35">
      <c r="A60" s="85"/>
      <c r="B60" s="87"/>
      <c r="C60" s="19" t="s">
        <v>20</v>
      </c>
      <c r="D60" s="38">
        <v>6000656</v>
      </c>
      <c r="E60" s="37" t="s">
        <v>85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41">
        <v>0.45</v>
      </c>
      <c r="K60" s="31">
        <f t="shared" si="0"/>
        <v>0</v>
      </c>
    </row>
    <row r="61" spans="1:11" x14ac:dyDescent="0.35">
      <c r="A61" s="85"/>
      <c r="B61" s="87"/>
      <c r="C61" s="20"/>
      <c r="D61" s="38">
        <v>6000657</v>
      </c>
      <c r="E61" s="37" t="s">
        <v>86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41">
        <v>0.45</v>
      </c>
      <c r="K61" s="31">
        <f t="shared" si="0"/>
        <v>0</v>
      </c>
    </row>
    <row r="62" spans="1:11" x14ac:dyDescent="0.35">
      <c r="A62" s="85"/>
      <c r="B62" s="87"/>
      <c r="C62" s="20"/>
      <c r="D62" s="38">
        <v>6000658</v>
      </c>
      <c r="E62" s="16" t="s">
        <v>115</v>
      </c>
      <c r="F62" s="50">
        <v>0</v>
      </c>
      <c r="G62" s="44">
        <v>0</v>
      </c>
      <c r="H62" s="51">
        <f t="shared" si="1"/>
        <v>0</v>
      </c>
      <c r="I62" s="13" t="s">
        <v>9</v>
      </c>
      <c r="J62" s="41">
        <v>0.45</v>
      </c>
      <c r="K62" s="31">
        <f t="shared" si="0"/>
        <v>0</v>
      </c>
    </row>
    <row r="63" spans="1:11" x14ac:dyDescent="0.35">
      <c r="A63" s="85"/>
      <c r="B63" s="87"/>
      <c r="C63" s="21"/>
      <c r="D63" s="38">
        <v>6000659</v>
      </c>
      <c r="E63" s="37" t="s">
        <v>21</v>
      </c>
      <c r="F63" s="48">
        <v>0</v>
      </c>
      <c r="G63" s="44">
        <v>0</v>
      </c>
      <c r="H63" s="49">
        <f t="shared" si="1"/>
        <v>0</v>
      </c>
      <c r="I63" s="11" t="s">
        <v>9</v>
      </c>
      <c r="J63" s="41">
        <v>0.45</v>
      </c>
      <c r="K63" s="31">
        <f t="shared" si="0"/>
        <v>0</v>
      </c>
    </row>
    <row r="64" spans="1:11" x14ac:dyDescent="0.35">
      <c r="A64" s="85"/>
      <c r="B64" s="87"/>
      <c r="C64" s="19" t="s">
        <v>22</v>
      </c>
      <c r="D64" s="38">
        <v>6000660</v>
      </c>
      <c r="E64" s="16" t="s">
        <v>116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41">
        <v>0.25</v>
      </c>
      <c r="K64" s="31">
        <f t="shared" si="0"/>
        <v>0</v>
      </c>
    </row>
    <row r="65" spans="1:11" x14ac:dyDescent="0.35">
      <c r="A65" s="85"/>
      <c r="B65" s="87"/>
      <c r="C65" s="20"/>
      <c r="D65" s="38">
        <v>6000661</v>
      </c>
      <c r="E65" s="37" t="s">
        <v>91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41">
        <v>0.25</v>
      </c>
      <c r="K65" s="31">
        <f t="shared" si="0"/>
        <v>0</v>
      </c>
    </row>
    <row r="66" spans="1:11" x14ac:dyDescent="0.35">
      <c r="A66" s="85"/>
      <c r="B66" s="87"/>
      <c r="C66" s="20"/>
      <c r="D66" s="38">
        <v>6000662</v>
      </c>
      <c r="E66" s="16" t="s">
        <v>117</v>
      </c>
      <c r="F66" s="50">
        <v>0</v>
      </c>
      <c r="G66" s="44">
        <v>0</v>
      </c>
      <c r="H66" s="51">
        <f t="shared" si="1"/>
        <v>0</v>
      </c>
      <c r="I66" s="13" t="s">
        <v>9</v>
      </c>
      <c r="J66" s="41">
        <v>0.25</v>
      </c>
      <c r="K66" s="31">
        <f t="shared" si="0"/>
        <v>0</v>
      </c>
    </row>
    <row r="67" spans="1:11" x14ac:dyDescent="0.35">
      <c r="A67" s="85"/>
      <c r="B67" s="87"/>
      <c r="C67" s="26"/>
      <c r="D67" s="38">
        <v>6000663</v>
      </c>
      <c r="E67" s="37" t="s">
        <v>92</v>
      </c>
      <c r="F67" s="48">
        <v>0</v>
      </c>
      <c r="G67" s="44">
        <v>0</v>
      </c>
      <c r="H67" s="49">
        <f t="shared" si="1"/>
        <v>0</v>
      </c>
      <c r="I67" s="11" t="s">
        <v>9</v>
      </c>
      <c r="J67" s="41">
        <v>0.25</v>
      </c>
      <c r="K67" s="32">
        <f t="shared" si="0"/>
        <v>0</v>
      </c>
    </row>
    <row r="69" spans="1:11" ht="29" x14ac:dyDescent="0.35">
      <c r="F69"/>
      <c r="G69"/>
      <c r="H69"/>
      <c r="I69"/>
      <c r="J69" s="36" t="s">
        <v>122</v>
      </c>
      <c r="K69" s="33">
        <f>SUM(K17:K67)</f>
        <v>0</v>
      </c>
    </row>
  </sheetData>
  <sheetProtection algorithmName="SHA-512" hashValue="XQoR/nCmwbBq09mOtlePLATMJY819J9dpy9YFifED9t22l4IeAmrPQOGiIn2FXZoTc0DYdSd3ZTGk27nzi6enw==" saltValue="xhfJQf854+AftJ/SkxF2Tw==" spinCount="100000" sheet="1" objects="1" scenarios="1"/>
  <mergeCells count="3">
    <mergeCell ref="A1:C7"/>
    <mergeCell ref="A17:A67"/>
    <mergeCell ref="B17:B6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569C-DF52-4CFF-924E-94976C1A6514}">
  <sheetPr>
    <pageSetUpPr fitToPage="1"/>
  </sheetPr>
  <dimension ref="A1:L70"/>
  <sheetViews>
    <sheetView showGridLines="0" topLeftCell="A21" zoomScaleNormal="100" workbookViewId="0">
      <selection activeCell="E43" sqref="E43:J43"/>
    </sheetView>
  </sheetViews>
  <sheetFormatPr defaultRowHeight="14.5" x14ac:dyDescent="0.35"/>
  <cols>
    <col min="1" max="1" width="23.1796875" bestFit="1" customWidth="1"/>
    <col min="2" max="3" width="22.54296875" customWidth="1"/>
    <col min="4" max="4" width="16.453125" bestFit="1" customWidth="1"/>
    <col min="5" max="5" width="74.7265625" bestFit="1" customWidth="1"/>
    <col min="6" max="6" width="14.1796875" style="1" customWidth="1"/>
    <col min="7" max="8" width="14.1796875" style="2" customWidth="1"/>
    <col min="9" max="9" width="10.26953125" style="3" bestFit="1" customWidth="1"/>
    <col min="10" max="10" width="15.54296875" bestFit="1" customWidth="1"/>
    <col min="11" max="11" width="16.453125" bestFit="1" customWidth="1"/>
  </cols>
  <sheetData>
    <row r="1" spans="1:12" x14ac:dyDescent="0.35">
      <c r="A1" s="88"/>
      <c r="B1" s="88"/>
      <c r="C1" s="88"/>
      <c r="D1" s="39"/>
    </row>
    <row r="2" spans="1:12" x14ac:dyDescent="0.35">
      <c r="A2" s="88"/>
      <c r="B2" s="88"/>
      <c r="C2" s="88"/>
      <c r="D2" s="39"/>
    </row>
    <row r="3" spans="1:12" x14ac:dyDescent="0.35">
      <c r="A3" s="88"/>
      <c r="B3" s="88"/>
      <c r="C3" s="88"/>
      <c r="D3" s="39"/>
    </row>
    <row r="4" spans="1:12" x14ac:dyDescent="0.35">
      <c r="A4" s="88"/>
      <c r="B4" s="88"/>
      <c r="C4" s="88"/>
      <c r="D4" s="39"/>
    </row>
    <row r="5" spans="1:12" x14ac:dyDescent="0.35">
      <c r="A5" s="88"/>
      <c r="B5" s="88"/>
      <c r="C5" s="88"/>
      <c r="D5" s="39"/>
    </row>
    <row r="6" spans="1:12" x14ac:dyDescent="0.35">
      <c r="A6" s="88"/>
      <c r="B6" s="88"/>
      <c r="C6" s="88"/>
      <c r="D6" s="39"/>
    </row>
    <row r="7" spans="1:12" ht="15" thickBot="1" x14ac:dyDescent="0.4">
      <c r="A7" s="88"/>
      <c r="B7" s="88"/>
      <c r="C7" s="88"/>
      <c r="D7" s="39"/>
    </row>
    <row r="8" spans="1:12" ht="15" thickBot="1" x14ac:dyDescent="0.4">
      <c r="A8" s="27" t="s">
        <v>119</v>
      </c>
      <c r="B8" s="29" t="s">
        <v>142</v>
      </c>
      <c r="C8" s="1"/>
      <c r="D8" s="1"/>
      <c r="E8" s="1"/>
    </row>
    <row r="9" spans="1:12" ht="15" thickBot="1" x14ac:dyDescent="0.4">
      <c r="A9" s="14" t="s">
        <v>120</v>
      </c>
      <c r="B9" s="63"/>
      <c r="C9" s="1"/>
      <c r="D9" s="1"/>
      <c r="E9" s="1"/>
    </row>
    <row r="10" spans="1:12" ht="15" thickBot="1" x14ac:dyDescent="0.4">
      <c r="A10" s="14" t="s">
        <v>1</v>
      </c>
      <c r="B10" s="63"/>
      <c r="C10" s="1"/>
      <c r="D10" s="1"/>
      <c r="E10" s="1"/>
    </row>
    <row r="11" spans="1:12" ht="15" thickBot="1" x14ac:dyDescent="0.4">
      <c r="A11" s="27" t="s">
        <v>2</v>
      </c>
      <c r="B11" s="29" t="s">
        <v>136</v>
      </c>
      <c r="C11" s="1"/>
      <c r="D11" s="1"/>
      <c r="E11" s="1"/>
    </row>
    <row r="12" spans="1:12" ht="15" thickBot="1" x14ac:dyDescent="0.4">
      <c r="A12" s="27" t="s">
        <v>133</v>
      </c>
      <c r="B12" s="29"/>
      <c r="C12" s="1"/>
      <c r="D12" s="1"/>
      <c r="E12" s="1"/>
    </row>
    <row r="13" spans="1:12" ht="15" thickBot="1" x14ac:dyDescent="0.4">
      <c r="A13" s="28" t="s">
        <v>126</v>
      </c>
      <c r="B13" s="61"/>
      <c r="C13" s="1"/>
      <c r="D13" s="1"/>
      <c r="E13" s="1"/>
    </row>
    <row r="14" spans="1:12" ht="29.5" thickBot="1" x14ac:dyDescent="0.4">
      <c r="A14" s="69" t="s">
        <v>138</v>
      </c>
      <c r="B14" s="64"/>
      <c r="C14" s="57"/>
      <c r="D14" s="57"/>
      <c r="E14" s="57"/>
      <c r="F14" s="58"/>
      <c r="G14" s="59"/>
      <c r="H14" s="59"/>
      <c r="I14" s="59"/>
      <c r="J14" s="60"/>
      <c r="L14" s="4"/>
    </row>
    <row r="15" spans="1:12" ht="15" thickBot="1" x14ac:dyDescent="0.4">
      <c r="A15" s="28" t="s">
        <v>127</v>
      </c>
      <c r="B15" s="29" t="s">
        <v>140</v>
      </c>
      <c r="C15" s="1"/>
      <c r="D15" s="1"/>
      <c r="E15" s="1"/>
    </row>
    <row r="16" spans="1:12" ht="15" thickBot="1" x14ac:dyDescent="0.4">
      <c r="E16" s="4"/>
      <c r="F16"/>
      <c r="G16"/>
      <c r="H16"/>
      <c r="I16" s="5"/>
    </row>
    <row r="17" spans="1:11" ht="44" thickBot="1" x14ac:dyDescent="0.4">
      <c r="A17" s="6" t="s">
        <v>118</v>
      </c>
      <c r="B17" s="6" t="s">
        <v>3</v>
      </c>
      <c r="C17" s="6" t="s">
        <v>4</v>
      </c>
      <c r="D17" s="6" t="s">
        <v>6</v>
      </c>
      <c r="E17" s="6" t="s">
        <v>5</v>
      </c>
      <c r="F17" s="7" t="s">
        <v>128</v>
      </c>
      <c r="G17" s="7" t="s">
        <v>129</v>
      </c>
      <c r="H17" s="8" t="s">
        <v>131</v>
      </c>
      <c r="I17" s="8" t="s">
        <v>132</v>
      </c>
      <c r="J17" s="71" t="s">
        <v>7</v>
      </c>
      <c r="K17" s="6" t="s">
        <v>8</v>
      </c>
    </row>
    <row r="18" spans="1:11" x14ac:dyDescent="0.35">
      <c r="A18" s="84" t="str">
        <f>B8</f>
        <v>2021 Report (2020 Data)</v>
      </c>
      <c r="B18" s="86" t="s">
        <v>125</v>
      </c>
      <c r="C18" s="66" t="s">
        <v>23</v>
      </c>
      <c r="D18" s="62">
        <v>6000882</v>
      </c>
      <c r="E18" s="16" t="s">
        <v>24</v>
      </c>
      <c r="F18" s="43">
        <v>0</v>
      </c>
      <c r="G18" s="44">
        <v>0</v>
      </c>
      <c r="H18" s="45">
        <f>G18-F18</f>
        <v>0</v>
      </c>
      <c r="I18" s="9" t="s">
        <v>9</v>
      </c>
      <c r="J18" s="54">
        <v>0.36</v>
      </c>
      <c r="K18" s="30">
        <f t="shared" ref="K18:K68" si="0">H18*J18</f>
        <v>0</v>
      </c>
    </row>
    <row r="19" spans="1:11" x14ac:dyDescent="0.35">
      <c r="A19" s="85"/>
      <c r="B19" s="87"/>
      <c r="C19" s="17"/>
      <c r="D19" s="62">
        <v>6000883</v>
      </c>
      <c r="E19" s="16" t="s">
        <v>25</v>
      </c>
      <c r="F19" s="43">
        <v>0</v>
      </c>
      <c r="G19" s="44">
        <v>0</v>
      </c>
      <c r="H19" s="45">
        <f t="shared" ref="H19:H68" si="1">SUM(G19-F19)</f>
        <v>0</v>
      </c>
      <c r="I19" s="9" t="s">
        <v>9</v>
      </c>
      <c r="J19" s="54">
        <v>0.36</v>
      </c>
      <c r="K19" s="30">
        <f t="shared" si="0"/>
        <v>0</v>
      </c>
    </row>
    <row r="20" spans="1:11" x14ac:dyDescent="0.35">
      <c r="A20" s="85"/>
      <c r="B20" s="87"/>
      <c r="C20" s="17"/>
      <c r="D20" s="62">
        <v>6000884</v>
      </c>
      <c r="E20" s="16" t="s">
        <v>26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54">
        <v>0.26</v>
      </c>
      <c r="K20" s="30">
        <f t="shared" si="0"/>
        <v>0</v>
      </c>
    </row>
    <row r="21" spans="1:11" x14ac:dyDescent="0.35">
      <c r="A21" s="85"/>
      <c r="B21" s="87"/>
      <c r="C21" s="17"/>
      <c r="D21" s="62">
        <v>6000885</v>
      </c>
      <c r="E21" s="16" t="s">
        <v>27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54">
        <v>0.26</v>
      </c>
      <c r="K21" s="30">
        <f t="shared" si="0"/>
        <v>0</v>
      </c>
    </row>
    <row r="22" spans="1:11" x14ac:dyDescent="0.35">
      <c r="A22" s="85"/>
      <c r="B22" s="87"/>
      <c r="C22" s="17"/>
      <c r="D22" s="62">
        <v>6000886</v>
      </c>
      <c r="E22" s="16" t="s">
        <v>10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54">
        <v>0.26</v>
      </c>
      <c r="K22" s="30">
        <f t="shared" si="0"/>
        <v>0</v>
      </c>
    </row>
    <row r="23" spans="1:11" x14ac:dyDescent="0.35">
      <c r="A23" s="85"/>
      <c r="B23" s="87"/>
      <c r="C23" s="17"/>
      <c r="D23" s="62">
        <v>6000887</v>
      </c>
      <c r="E23" s="16" t="s">
        <v>28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54">
        <v>0.44</v>
      </c>
      <c r="K23" s="30">
        <f t="shared" si="0"/>
        <v>0</v>
      </c>
    </row>
    <row r="24" spans="1:11" x14ac:dyDescent="0.35">
      <c r="A24" s="85"/>
      <c r="B24" s="87"/>
      <c r="C24" s="17"/>
      <c r="D24" s="62">
        <v>6000888</v>
      </c>
      <c r="E24" s="16" t="s">
        <v>97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54">
        <v>0.44</v>
      </c>
      <c r="K24" s="30">
        <f t="shared" si="0"/>
        <v>0</v>
      </c>
    </row>
    <row r="25" spans="1:11" x14ac:dyDescent="0.35">
      <c r="A25" s="85"/>
      <c r="B25" s="87"/>
      <c r="C25" s="18"/>
      <c r="D25" s="62">
        <v>6000889</v>
      </c>
      <c r="E25" s="16" t="s">
        <v>11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54">
        <v>0.44</v>
      </c>
      <c r="K25" s="30">
        <f t="shared" si="0"/>
        <v>0</v>
      </c>
    </row>
    <row r="26" spans="1:11" x14ac:dyDescent="0.35">
      <c r="A26" s="85"/>
      <c r="B26" s="87"/>
      <c r="C26" s="67" t="s">
        <v>12</v>
      </c>
      <c r="D26" s="62">
        <v>6000890</v>
      </c>
      <c r="E26" s="16" t="s">
        <v>98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54">
        <v>0.47</v>
      </c>
      <c r="K26" s="30">
        <f t="shared" si="0"/>
        <v>0</v>
      </c>
    </row>
    <row r="27" spans="1:11" x14ac:dyDescent="0.35">
      <c r="A27" s="85"/>
      <c r="B27" s="87"/>
      <c r="C27" s="20"/>
      <c r="D27" s="62">
        <v>6000891</v>
      </c>
      <c r="E27" s="16" t="s">
        <v>37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54">
        <v>0.47</v>
      </c>
      <c r="K27" s="30">
        <f t="shared" si="0"/>
        <v>0</v>
      </c>
    </row>
    <row r="28" spans="1:11" x14ac:dyDescent="0.35">
      <c r="A28" s="85"/>
      <c r="B28" s="87"/>
      <c r="C28" s="20"/>
      <c r="D28" s="62">
        <v>6000892</v>
      </c>
      <c r="E28" s="16" t="s">
        <v>99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54">
        <v>0.52</v>
      </c>
      <c r="K28" s="30">
        <f t="shared" si="0"/>
        <v>0</v>
      </c>
    </row>
    <row r="29" spans="1:11" x14ac:dyDescent="0.35">
      <c r="A29" s="85"/>
      <c r="B29" s="87"/>
      <c r="C29" s="20"/>
      <c r="D29" s="62">
        <v>6000893</v>
      </c>
      <c r="E29" s="16" t="s">
        <v>38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54">
        <v>0.52</v>
      </c>
      <c r="K29" s="30">
        <f t="shared" si="0"/>
        <v>0</v>
      </c>
    </row>
    <row r="30" spans="1:11" ht="15" customHeight="1" x14ac:dyDescent="0.35">
      <c r="A30" s="85"/>
      <c r="B30" s="87"/>
      <c r="C30" s="20"/>
      <c r="D30" s="62">
        <v>6000894</v>
      </c>
      <c r="E30" s="16" t="s">
        <v>39</v>
      </c>
      <c r="F30" s="43">
        <v>0</v>
      </c>
      <c r="G30" s="44">
        <v>0</v>
      </c>
      <c r="H30" s="45">
        <f t="shared" si="1"/>
        <v>0</v>
      </c>
      <c r="I30" s="9" t="s">
        <v>9</v>
      </c>
      <c r="J30" s="54">
        <v>0.44</v>
      </c>
      <c r="K30" s="30">
        <f t="shared" si="0"/>
        <v>0</v>
      </c>
    </row>
    <row r="31" spans="1:11" x14ac:dyDescent="0.35">
      <c r="A31" s="85"/>
      <c r="B31" s="87"/>
      <c r="C31" s="20"/>
      <c r="D31" s="62">
        <v>6000895</v>
      </c>
      <c r="E31" s="16" t="s">
        <v>40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54">
        <v>0.38</v>
      </c>
      <c r="K31" s="31">
        <f t="shared" si="0"/>
        <v>0</v>
      </c>
    </row>
    <row r="32" spans="1:11" x14ac:dyDescent="0.35">
      <c r="A32" s="85"/>
      <c r="B32" s="87"/>
      <c r="C32" s="20"/>
      <c r="D32" s="62">
        <v>6000896</v>
      </c>
      <c r="E32" s="16" t="s">
        <v>41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54">
        <v>0.38</v>
      </c>
      <c r="K32" s="31">
        <f t="shared" si="0"/>
        <v>0</v>
      </c>
    </row>
    <row r="33" spans="1:11" x14ac:dyDescent="0.35">
      <c r="A33" s="85"/>
      <c r="B33" s="87"/>
      <c r="C33" s="20"/>
      <c r="D33" s="62">
        <v>6000897</v>
      </c>
      <c r="E33" s="16" t="s">
        <v>13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54">
        <v>0.38</v>
      </c>
      <c r="K33" s="31">
        <f t="shared" si="0"/>
        <v>0</v>
      </c>
    </row>
    <row r="34" spans="1:11" x14ac:dyDescent="0.35">
      <c r="A34" s="85"/>
      <c r="B34" s="87"/>
      <c r="C34" s="21"/>
      <c r="D34" s="62">
        <v>6000898</v>
      </c>
      <c r="E34" s="16" t="s">
        <v>14</v>
      </c>
      <c r="F34" s="46">
        <v>0</v>
      </c>
      <c r="G34" s="44">
        <v>0</v>
      </c>
      <c r="H34" s="47">
        <f t="shared" si="1"/>
        <v>0</v>
      </c>
      <c r="I34" s="9" t="s">
        <v>9</v>
      </c>
      <c r="J34" s="54">
        <v>0.32</v>
      </c>
      <c r="K34" s="31">
        <f t="shared" si="0"/>
        <v>0</v>
      </c>
    </row>
    <row r="35" spans="1:11" x14ac:dyDescent="0.35">
      <c r="A35" s="85"/>
      <c r="B35" s="87"/>
      <c r="C35" s="68" t="s">
        <v>15</v>
      </c>
      <c r="D35" s="62">
        <v>6000899</v>
      </c>
      <c r="E35" s="16" t="s">
        <v>100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54">
        <v>0.4</v>
      </c>
      <c r="K35" s="31">
        <f t="shared" si="0"/>
        <v>0</v>
      </c>
    </row>
    <row r="36" spans="1:11" x14ac:dyDescent="0.35">
      <c r="A36" s="85"/>
      <c r="B36" s="87"/>
      <c r="C36" s="24"/>
      <c r="D36" s="62">
        <v>6000900</v>
      </c>
      <c r="E36" s="16" t="s">
        <v>101</v>
      </c>
      <c r="F36" s="48">
        <v>0</v>
      </c>
      <c r="G36" s="44">
        <v>0</v>
      </c>
      <c r="H36" s="49">
        <f t="shared" si="1"/>
        <v>0</v>
      </c>
      <c r="I36" s="11" t="s">
        <v>9</v>
      </c>
      <c r="J36" s="54">
        <v>0.4</v>
      </c>
      <c r="K36" s="31">
        <f t="shared" si="0"/>
        <v>0</v>
      </c>
    </row>
    <row r="37" spans="1:11" x14ac:dyDescent="0.35">
      <c r="A37" s="85"/>
      <c r="B37" s="87"/>
      <c r="C37" s="24"/>
      <c r="D37" s="62">
        <v>6000901</v>
      </c>
      <c r="E37" s="16" t="s">
        <v>102</v>
      </c>
      <c r="F37" s="50">
        <v>0</v>
      </c>
      <c r="G37" s="44">
        <v>0</v>
      </c>
      <c r="H37" s="51">
        <f t="shared" si="1"/>
        <v>0</v>
      </c>
      <c r="I37" s="13" t="s">
        <v>9</v>
      </c>
      <c r="J37" s="54">
        <v>0.4</v>
      </c>
      <c r="K37" s="31">
        <f t="shared" si="0"/>
        <v>0</v>
      </c>
    </row>
    <row r="38" spans="1:11" x14ac:dyDescent="0.35">
      <c r="A38" s="85"/>
      <c r="B38" s="87"/>
      <c r="C38" s="24"/>
      <c r="D38" s="62">
        <v>6000902</v>
      </c>
      <c r="E38" s="16" t="s">
        <v>103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54">
        <v>-0.04</v>
      </c>
      <c r="K38" s="31">
        <f t="shared" si="0"/>
        <v>0</v>
      </c>
    </row>
    <row r="39" spans="1:11" x14ac:dyDescent="0.35">
      <c r="A39" s="85"/>
      <c r="B39" s="87"/>
      <c r="C39" s="24"/>
      <c r="D39" s="62">
        <v>6000903</v>
      </c>
      <c r="E39" s="16" t="s">
        <v>104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54">
        <v>-0.04</v>
      </c>
      <c r="K39" s="31">
        <f t="shared" si="0"/>
        <v>0</v>
      </c>
    </row>
    <row r="40" spans="1:11" x14ac:dyDescent="0.35">
      <c r="A40" s="85"/>
      <c r="B40" s="87"/>
      <c r="C40" s="24"/>
      <c r="D40" s="62">
        <v>6000904</v>
      </c>
      <c r="E40" s="16" t="s">
        <v>105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54">
        <v>-0.04</v>
      </c>
      <c r="K40" s="31">
        <f t="shared" si="0"/>
        <v>0</v>
      </c>
    </row>
    <row r="41" spans="1:11" x14ac:dyDescent="0.35">
      <c r="A41" s="85"/>
      <c r="B41" s="87"/>
      <c r="C41" s="24"/>
      <c r="D41" s="62">
        <v>6000905</v>
      </c>
      <c r="E41" s="16" t="s">
        <v>110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54">
        <v>0.96</v>
      </c>
      <c r="K41" s="31">
        <f t="shared" si="0"/>
        <v>0</v>
      </c>
    </row>
    <row r="42" spans="1:11" x14ac:dyDescent="0.35">
      <c r="A42" s="85"/>
      <c r="B42" s="87"/>
      <c r="C42" s="24"/>
      <c r="D42" s="62">
        <v>6000906</v>
      </c>
      <c r="E42" s="16" t="s">
        <v>73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54">
        <v>0.96</v>
      </c>
      <c r="K42" s="31">
        <f t="shared" si="0"/>
        <v>0</v>
      </c>
    </row>
    <row r="43" spans="1:11" x14ac:dyDescent="0.35">
      <c r="A43" s="85"/>
      <c r="B43" s="87"/>
      <c r="C43" s="24"/>
      <c r="D43" s="62">
        <v>6000907</v>
      </c>
      <c r="E43" s="16" t="s">
        <v>111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54">
        <v>0.4</v>
      </c>
      <c r="K43" s="31">
        <f t="shared" si="0"/>
        <v>0</v>
      </c>
    </row>
    <row r="44" spans="1:11" x14ac:dyDescent="0.35">
      <c r="A44" s="85"/>
      <c r="B44" s="87"/>
      <c r="C44" s="24"/>
      <c r="D44" s="62">
        <v>6000908</v>
      </c>
      <c r="E44" s="16" t="s">
        <v>112</v>
      </c>
      <c r="F44" s="48">
        <v>0</v>
      </c>
      <c r="G44" s="44">
        <v>0</v>
      </c>
      <c r="H44" s="49">
        <f t="shared" si="1"/>
        <v>0</v>
      </c>
      <c r="I44" s="11" t="s">
        <v>9</v>
      </c>
      <c r="J44" s="54">
        <v>0.82</v>
      </c>
      <c r="K44" s="31">
        <f t="shared" si="0"/>
        <v>0</v>
      </c>
    </row>
    <row r="45" spans="1:11" x14ac:dyDescent="0.35">
      <c r="A45" s="85"/>
      <c r="B45" s="87"/>
      <c r="C45" s="24"/>
      <c r="D45" s="62">
        <v>6000909</v>
      </c>
      <c r="E45" s="16" t="s">
        <v>74</v>
      </c>
      <c r="F45" s="50">
        <v>0</v>
      </c>
      <c r="G45" s="44">
        <v>0</v>
      </c>
      <c r="H45" s="51">
        <f t="shared" si="1"/>
        <v>0</v>
      </c>
      <c r="I45" s="13" t="s">
        <v>9</v>
      </c>
      <c r="J45" s="54">
        <v>0.82</v>
      </c>
      <c r="K45" s="31">
        <f t="shared" si="0"/>
        <v>0</v>
      </c>
    </row>
    <row r="46" spans="1:11" x14ac:dyDescent="0.35">
      <c r="A46" s="85"/>
      <c r="B46" s="87"/>
      <c r="C46" s="24"/>
      <c r="D46" s="62">
        <v>6000910</v>
      </c>
      <c r="E46" s="16" t="s">
        <v>75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54">
        <v>0.82</v>
      </c>
      <c r="K46" s="32">
        <f t="shared" si="0"/>
        <v>0</v>
      </c>
    </row>
    <row r="47" spans="1:11" x14ac:dyDescent="0.35">
      <c r="A47" s="85"/>
      <c r="B47" s="87"/>
      <c r="C47" s="24"/>
      <c r="D47" s="62">
        <v>6000911</v>
      </c>
      <c r="E47" s="16" t="s">
        <v>76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54">
        <v>0.82</v>
      </c>
      <c r="K47" s="32">
        <f t="shared" si="0"/>
        <v>0</v>
      </c>
    </row>
    <row r="48" spans="1:11" x14ac:dyDescent="0.35">
      <c r="A48" s="85"/>
      <c r="B48" s="87"/>
      <c r="C48" s="24"/>
      <c r="D48" s="62">
        <v>6000912</v>
      </c>
      <c r="E48" s="16" t="s">
        <v>16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54">
        <v>0.94</v>
      </c>
      <c r="K48" s="32">
        <f t="shared" si="0"/>
        <v>0</v>
      </c>
    </row>
    <row r="49" spans="1:11" x14ac:dyDescent="0.35">
      <c r="A49" s="85"/>
      <c r="B49" s="87"/>
      <c r="C49" s="24"/>
      <c r="D49" s="62">
        <v>6000913</v>
      </c>
      <c r="E49" s="16" t="s">
        <v>17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54">
        <v>0.94</v>
      </c>
      <c r="K49" s="32">
        <f t="shared" si="0"/>
        <v>0</v>
      </c>
    </row>
    <row r="50" spans="1:11" x14ac:dyDescent="0.35">
      <c r="A50" s="85"/>
      <c r="B50" s="87"/>
      <c r="C50" s="24"/>
      <c r="D50" s="62">
        <v>6000914</v>
      </c>
      <c r="E50" s="16" t="s">
        <v>77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54">
        <v>1.37</v>
      </c>
      <c r="K50" s="32">
        <f t="shared" si="0"/>
        <v>0</v>
      </c>
    </row>
    <row r="51" spans="1:11" x14ac:dyDescent="0.35">
      <c r="A51" s="85"/>
      <c r="B51" s="87"/>
      <c r="C51" s="24"/>
      <c r="D51" s="62">
        <v>6000915</v>
      </c>
      <c r="E51" s="16" t="s">
        <v>78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54">
        <v>1.37</v>
      </c>
      <c r="K51" s="32">
        <f t="shared" si="0"/>
        <v>0</v>
      </c>
    </row>
    <row r="52" spans="1:11" x14ac:dyDescent="0.35">
      <c r="A52" s="85"/>
      <c r="B52" s="87"/>
      <c r="C52" s="24"/>
      <c r="D52" s="62">
        <v>6000916</v>
      </c>
      <c r="E52" s="16" t="s">
        <v>106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54">
        <v>1.37</v>
      </c>
      <c r="K52" s="32">
        <f t="shared" si="0"/>
        <v>0</v>
      </c>
    </row>
    <row r="53" spans="1:11" x14ac:dyDescent="0.35">
      <c r="A53" s="85"/>
      <c r="B53" s="87"/>
      <c r="C53" s="24"/>
      <c r="D53" s="62">
        <v>6000917</v>
      </c>
      <c r="E53" s="16" t="s">
        <v>79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54">
        <v>1.37</v>
      </c>
      <c r="K53" s="32">
        <f t="shared" si="0"/>
        <v>0</v>
      </c>
    </row>
    <row r="54" spans="1:11" x14ac:dyDescent="0.35">
      <c r="A54" s="85"/>
      <c r="B54" s="87"/>
      <c r="C54" s="24"/>
      <c r="D54" s="62">
        <v>6000918</v>
      </c>
      <c r="E54" s="16" t="s">
        <v>107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54">
        <v>0.82</v>
      </c>
      <c r="K54" s="32">
        <f t="shared" si="0"/>
        <v>0</v>
      </c>
    </row>
    <row r="55" spans="1:11" x14ac:dyDescent="0.35">
      <c r="A55" s="85"/>
      <c r="B55" s="87"/>
      <c r="C55" s="24"/>
      <c r="D55" s="62">
        <v>6000919</v>
      </c>
      <c r="E55" s="16" t="s">
        <v>108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54">
        <v>0.82</v>
      </c>
      <c r="K55" s="32">
        <f t="shared" si="0"/>
        <v>0</v>
      </c>
    </row>
    <row r="56" spans="1:11" x14ac:dyDescent="0.35">
      <c r="A56" s="85"/>
      <c r="B56" s="87"/>
      <c r="C56" s="25"/>
      <c r="D56" s="62">
        <v>6000920</v>
      </c>
      <c r="E56" s="16" t="s">
        <v>109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54">
        <v>0.82</v>
      </c>
      <c r="K56" s="32">
        <f t="shared" si="0"/>
        <v>0</v>
      </c>
    </row>
    <row r="57" spans="1:11" x14ac:dyDescent="0.35">
      <c r="A57" s="85"/>
      <c r="B57" s="87"/>
      <c r="C57" s="68" t="s">
        <v>80</v>
      </c>
      <c r="D57" s="62">
        <v>6000921</v>
      </c>
      <c r="E57" s="16" t="s">
        <v>18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54">
        <v>0.33</v>
      </c>
      <c r="K57" s="31">
        <f t="shared" si="0"/>
        <v>0</v>
      </c>
    </row>
    <row r="58" spans="1:11" x14ac:dyDescent="0.35">
      <c r="A58" s="85"/>
      <c r="B58" s="87"/>
      <c r="C58" s="24"/>
      <c r="D58" s="62">
        <v>6000922</v>
      </c>
      <c r="E58" s="16" t="s">
        <v>19</v>
      </c>
      <c r="F58" s="48">
        <v>0</v>
      </c>
      <c r="G58" s="44">
        <v>0</v>
      </c>
      <c r="H58" s="49">
        <f t="shared" si="1"/>
        <v>0</v>
      </c>
      <c r="I58" s="11" t="s">
        <v>9</v>
      </c>
      <c r="J58" s="54">
        <v>0.31</v>
      </c>
      <c r="K58" s="31">
        <f t="shared" si="0"/>
        <v>0</v>
      </c>
    </row>
    <row r="59" spans="1:11" x14ac:dyDescent="0.35">
      <c r="A59" s="85"/>
      <c r="B59" s="87"/>
      <c r="C59" s="24"/>
      <c r="D59" s="62">
        <v>6000923</v>
      </c>
      <c r="E59" s="16" t="s">
        <v>114</v>
      </c>
      <c r="F59" s="50">
        <v>0</v>
      </c>
      <c r="G59" s="44">
        <v>0</v>
      </c>
      <c r="H59" s="51">
        <f t="shared" si="1"/>
        <v>0</v>
      </c>
      <c r="I59" s="13" t="s">
        <v>9</v>
      </c>
      <c r="J59" s="54">
        <v>0.39</v>
      </c>
      <c r="K59" s="31">
        <f t="shared" si="0"/>
        <v>0</v>
      </c>
    </row>
    <row r="60" spans="1:11" x14ac:dyDescent="0.35">
      <c r="A60" s="85"/>
      <c r="B60" s="87"/>
      <c r="C60" s="25"/>
      <c r="D60" s="62">
        <v>6000924</v>
      </c>
      <c r="E60" s="16" t="s">
        <v>113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54">
        <v>0.39</v>
      </c>
      <c r="K60" s="31">
        <f t="shared" si="0"/>
        <v>0</v>
      </c>
    </row>
    <row r="61" spans="1:11" x14ac:dyDescent="0.35">
      <c r="A61" s="85"/>
      <c r="B61" s="87"/>
      <c r="C61" s="67" t="s">
        <v>20</v>
      </c>
      <c r="D61" s="62">
        <v>6000925</v>
      </c>
      <c r="E61" s="16" t="s">
        <v>85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54">
        <v>-0.1</v>
      </c>
      <c r="K61" s="31">
        <f t="shared" si="0"/>
        <v>0</v>
      </c>
    </row>
    <row r="62" spans="1:11" x14ac:dyDescent="0.35">
      <c r="A62" s="85"/>
      <c r="B62" s="87"/>
      <c r="C62" s="20"/>
      <c r="D62" s="62">
        <v>6000926</v>
      </c>
      <c r="E62" s="16" t="s">
        <v>86</v>
      </c>
      <c r="F62" s="48">
        <v>0</v>
      </c>
      <c r="G62" s="44">
        <v>0</v>
      </c>
      <c r="H62" s="49">
        <f t="shared" si="1"/>
        <v>0</v>
      </c>
      <c r="I62" s="11" t="s">
        <v>9</v>
      </c>
      <c r="J62" s="54">
        <v>-0.23</v>
      </c>
      <c r="K62" s="31">
        <f t="shared" si="0"/>
        <v>0</v>
      </c>
    </row>
    <row r="63" spans="1:11" x14ac:dyDescent="0.35">
      <c r="A63" s="85"/>
      <c r="B63" s="87"/>
      <c r="C63" s="20"/>
      <c r="D63" s="62">
        <v>6000927</v>
      </c>
      <c r="E63" s="16" t="s">
        <v>115</v>
      </c>
      <c r="F63" s="50">
        <v>0</v>
      </c>
      <c r="G63" s="44">
        <v>0</v>
      </c>
      <c r="H63" s="51">
        <f t="shared" si="1"/>
        <v>0</v>
      </c>
      <c r="I63" s="13" t="s">
        <v>9</v>
      </c>
      <c r="J63" s="54">
        <v>-0.23</v>
      </c>
      <c r="K63" s="31">
        <f t="shared" si="0"/>
        <v>0</v>
      </c>
    </row>
    <row r="64" spans="1:11" x14ac:dyDescent="0.35">
      <c r="A64" s="85"/>
      <c r="B64" s="87"/>
      <c r="C64" s="21"/>
      <c r="D64" s="62">
        <v>6000928</v>
      </c>
      <c r="E64" s="16" t="s">
        <v>21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54">
        <v>-0.1</v>
      </c>
      <c r="K64" s="31">
        <f t="shared" si="0"/>
        <v>0</v>
      </c>
    </row>
    <row r="65" spans="1:11" x14ac:dyDescent="0.35">
      <c r="A65" s="85"/>
      <c r="B65" s="87"/>
      <c r="C65" s="67" t="s">
        <v>22</v>
      </c>
      <c r="D65" s="62">
        <v>6000929</v>
      </c>
      <c r="E65" s="16" t="s">
        <v>116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54">
        <v>0.33</v>
      </c>
      <c r="K65" s="31">
        <f t="shared" si="0"/>
        <v>0</v>
      </c>
    </row>
    <row r="66" spans="1:11" x14ac:dyDescent="0.35">
      <c r="A66" s="85"/>
      <c r="B66" s="87"/>
      <c r="C66" s="20"/>
      <c r="D66" s="62">
        <v>6000930</v>
      </c>
      <c r="E66" s="16" t="s">
        <v>91</v>
      </c>
      <c r="F66" s="48">
        <v>0</v>
      </c>
      <c r="G66" s="44">
        <v>0</v>
      </c>
      <c r="H66" s="49">
        <f t="shared" si="1"/>
        <v>0</v>
      </c>
      <c r="I66" s="11" t="s">
        <v>9</v>
      </c>
      <c r="J66" s="54">
        <v>0.33</v>
      </c>
      <c r="K66" s="31">
        <f t="shared" si="0"/>
        <v>0</v>
      </c>
    </row>
    <row r="67" spans="1:11" x14ac:dyDescent="0.35">
      <c r="A67" s="85"/>
      <c r="B67" s="87"/>
      <c r="C67" s="20"/>
      <c r="D67" s="62">
        <v>6000931</v>
      </c>
      <c r="E67" s="16" t="s">
        <v>117</v>
      </c>
      <c r="F67" s="50">
        <v>0</v>
      </c>
      <c r="G67" s="44">
        <v>0</v>
      </c>
      <c r="H67" s="51">
        <f t="shared" si="1"/>
        <v>0</v>
      </c>
      <c r="I67" s="13" t="s">
        <v>9</v>
      </c>
      <c r="J67" s="54">
        <v>0.35</v>
      </c>
      <c r="K67" s="31">
        <f t="shared" si="0"/>
        <v>0</v>
      </c>
    </row>
    <row r="68" spans="1:11" x14ac:dyDescent="0.35">
      <c r="A68" s="85"/>
      <c r="B68" s="87"/>
      <c r="C68" s="26"/>
      <c r="D68" s="62">
        <v>6000932</v>
      </c>
      <c r="E68" s="16" t="s">
        <v>92</v>
      </c>
      <c r="F68" s="48">
        <v>0</v>
      </c>
      <c r="G68" s="44">
        <v>0</v>
      </c>
      <c r="H68" s="49">
        <f t="shared" si="1"/>
        <v>0</v>
      </c>
      <c r="I68" s="11" t="s">
        <v>9</v>
      </c>
      <c r="J68" s="54">
        <v>0.35</v>
      </c>
      <c r="K68" s="32">
        <f t="shared" si="0"/>
        <v>0</v>
      </c>
    </row>
    <row r="70" spans="1:11" ht="29" x14ac:dyDescent="0.35">
      <c r="F70"/>
      <c r="G70"/>
      <c r="H70"/>
      <c r="I70"/>
      <c r="J70" s="36" t="s">
        <v>122</v>
      </c>
      <c r="K70" s="70">
        <f>SUM(K18:K68)</f>
        <v>0</v>
      </c>
    </row>
  </sheetData>
  <sheetProtection algorithmName="SHA-512" hashValue="LW1bsxJy9y4nWoyweSEj847FrVTZCt/nyFxJCidzAQKpBX+Sj7gcxjT/w1+IfIYK1h1ypZ4sUrbqcq3hI0ulWw==" saltValue="Fb962gmQxNyS+fvNMErgyA==" spinCount="100000" sheet="1" objects="1" scenarios="1"/>
  <mergeCells count="3">
    <mergeCell ref="A1:C7"/>
    <mergeCell ref="A18:A68"/>
    <mergeCell ref="B18:B68"/>
  </mergeCells>
  <pageMargins left="0.7" right="0.7" top="0.75" bottom="0.75" header="0.3" footer="0.3"/>
  <pageSetup scale="49" fitToHeight="0" orientation="landscape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3EF6-CC72-4E49-8788-67C2BC56F52D}">
  <sheetPr>
    <pageSetUpPr fitToPage="1"/>
  </sheetPr>
  <dimension ref="A1:L70"/>
  <sheetViews>
    <sheetView showGridLines="0" zoomScale="90" zoomScaleNormal="90" workbookViewId="0">
      <selection activeCell="E21" sqref="E21"/>
    </sheetView>
  </sheetViews>
  <sheetFormatPr defaultRowHeight="14.5" x14ac:dyDescent="0.35"/>
  <cols>
    <col min="1" max="1" width="23.1796875" bestFit="1" customWidth="1"/>
    <col min="2" max="3" width="22.54296875" customWidth="1"/>
    <col min="4" max="4" width="16.453125" bestFit="1" customWidth="1"/>
    <col min="5" max="5" width="79.81640625" bestFit="1" customWidth="1"/>
    <col min="6" max="6" width="14.1796875" style="1" customWidth="1"/>
    <col min="7" max="8" width="14.1796875" style="2" customWidth="1"/>
    <col min="9" max="9" width="10.26953125" style="3" bestFit="1" customWidth="1"/>
    <col min="10" max="10" width="15.54296875" bestFit="1" customWidth="1"/>
    <col min="11" max="11" width="16.453125" bestFit="1" customWidth="1"/>
  </cols>
  <sheetData>
    <row r="1" spans="1:12" x14ac:dyDescent="0.35">
      <c r="A1" s="88"/>
      <c r="B1" s="88"/>
      <c r="C1" s="88"/>
      <c r="D1" s="39"/>
    </row>
    <row r="2" spans="1:12" x14ac:dyDescent="0.35">
      <c r="A2" s="88"/>
      <c r="B2" s="88"/>
      <c r="C2" s="88"/>
      <c r="D2" s="39"/>
    </row>
    <row r="3" spans="1:12" x14ac:dyDescent="0.35">
      <c r="A3" s="88"/>
      <c r="B3" s="88"/>
      <c r="C3" s="88"/>
      <c r="D3" s="39"/>
    </row>
    <row r="4" spans="1:12" x14ac:dyDescent="0.35">
      <c r="A4" s="88"/>
      <c r="B4" s="88"/>
      <c r="C4" s="88"/>
      <c r="D4" s="39"/>
    </row>
    <row r="5" spans="1:12" x14ac:dyDescent="0.35">
      <c r="A5" s="88"/>
      <c r="B5" s="88"/>
      <c r="C5" s="88"/>
      <c r="D5" s="39"/>
    </row>
    <row r="6" spans="1:12" x14ac:dyDescent="0.35">
      <c r="A6" s="88"/>
      <c r="B6" s="88"/>
      <c r="C6" s="88"/>
      <c r="D6" s="39"/>
    </row>
    <row r="7" spans="1:12" ht="15" thickBot="1" x14ac:dyDescent="0.4">
      <c r="A7" s="88"/>
      <c r="B7" s="88"/>
      <c r="C7" s="88"/>
      <c r="D7" s="39"/>
    </row>
    <row r="8" spans="1:12" ht="15" thickBot="1" x14ac:dyDescent="0.4">
      <c r="A8" s="27" t="s">
        <v>119</v>
      </c>
      <c r="B8" s="29" t="s">
        <v>141</v>
      </c>
      <c r="C8" s="1"/>
      <c r="D8" s="1"/>
      <c r="E8" s="1"/>
    </row>
    <row r="9" spans="1:12" ht="15" thickBot="1" x14ac:dyDescent="0.4">
      <c r="A9" s="14" t="s">
        <v>120</v>
      </c>
      <c r="B9" s="63"/>
      <c r="C9" s="1"/>
      <c r="D9" s="1"/>
      <c r="E9" s="1"/>
    </row>
    <row r="10" spans="1:12" ht="15" thickBot="1" x14ac:dyDescent="0.4">
      <c r="A10" s="14" t="s">
        <v>1</v>
      </c>
      <c r="B10" s="63"/>
      <c r="C10" s="1"/>
      <c r="D10" s="1"/>
      <c r="E10" s="1"/>
    </row>
    <row r="11" spans="1:12" ht="15" thickBot="1" x14ac:dyDescent="0.4">
      <c r="A11" s="27" t="s">
        <v>2</v>
      </c>
      <c r="B11" s="29" t="s">
        <v>136</v>
      </c>
      <c r="C11" s="1"/>
      <c r="D11" s="1"/>
      <c r="E11" s="1"/>
    </row>
    <row r="12" spans="1:12" ht="15" thickBot="1" x14ac:dyDescent="0.4">
      <c r="A12" s="27" t="s">
        <v>133</v>
      </c>
      <c r="B12" s="29"/>
      <c r="C12" s="1"/>
      <c r="D12" s="1"/>
      <c r="E12" s="1"/>
    </row>
    <row r="13" spans="1:12" ht="15" thickBot="1" x14ac:dyDescent="0.4">
      <c r="A13" s="28" t="s">
        <v>126</v>
      </c>
      <c r="B13" s="61"/>
      <c r="C13" s="1"/>
      <c r="D13" s="1"/>
      <c r="E13" s="1"/>
    </row>
    <row r="14" spans="1:12" ht="29.5" thickBot="1" x14ac:dyDescent="0.4">
      <c r="A14" s="69" t="s">
        <v>138</v>
      </c>
      <c r="B14" s="64"/>
      <c r="C14" s="57"/>
      <c r="D14" s="57"/>
      <c r="E14" s="57"/>
      <c r="F14" s="58"/>
      <c r="G14" s="59"/>
      <c r="H14" s="59"/>
      <c r="I14" s="59"/>
      <c r="J14" s="60"/>
      <c r="L14" s="4"/>
    </row>
    <row r="15" spans="1:12" ht="15" thickBot="1" x14ac:dyDescent="0.4">
      <c r="A15" s="28" t="s">
        <v>127</v>
      </c>
      <c r="B15" s="29" t="s">
        <v>140</v>
      </c>
      <c r="C15" s="1"/>
      <c r="D15" s="1"/>
      <c r="E15" s="1"/>
    </row>
    <row r="16" spans="1:12" ht="15" thickBot="1" x14ac:dyDescent="0.4">
      <c r="E16" s="4"/>
      <c r="F16"/>
      <c r="G16"/>
      <c r="H16"/>
      <c r="I16" s="5"/>
    </row>
    <row r="17" spans="1:11" ht="44" thickBot="1" x14ac:dyDescent="0.4">
      <c r="A17" s="6" t="s">
        <v>118</v>
      </c>
      <c r="B17" s="6" t="s">
        <v>3</v>
      </c>
      <c r="C17" s="6" t="s">
        <v>4</v>
      </c>
      <c r="D17" s="6" t="s">
        <v>6</v>
      </c>
      <c r="E17" s="6" t="s">
        <v>5</v>
      </c>
      <c r="F17" s="7" t="s">
        <v>128</v>
      </c>
      <c r="G17" s="7" t="s">
        <v>129</v>
      </c>
      <c r="H17" s="8" t="s">
        <v>131</v>
      </c>
      <c r="I17" s="8" t="s">
        <v>132</v>
      </c>
      <c r="J17" s="71" t="s">
        <v>7</v>
      </c>
      <c r="K17" s="6" t="s">
        <v>8</v>
      </c>
    </row>
    <row r="18" spans="1:11" x14ac:dyDescent="0.35">
      <c r="A18" s="84" t="str">
        <f>B8</f>
        <v>2020 Report (2019 Data)</v>
      </c>
      <c r="B18" s="86" t="s">
        <v>125</v>
      </c>
      <c r="C18" s="66" t="s">
        <v>23</v>
      </c>
      <c r="D18" s="62">
        <v>6000882</v>
      </c>
      <c r="E18" s="16" t="s">
        <v>24</v>
      </c>
      <c r="F18" s="43">
        <v>0</v>
      </c>
      <c r="G18" s="44">
        <v>0</v>
      </c>
      <c r="H18" s="45">
        <f>G18-F18</f>
        <v>0</v>
      </c>
      <c r="I18" s="9" t="s">
        <v>9</v>
      </c>
      <c r="J18" s="54">
        <v>0.28999999999999998</v>
      </c>
      <c r="K18" s="30">
        <f t="shared" ref="K18:K68" si="0">H18*J18</f>
        <v>0</v>
      </c>
    </row>
    <row r="19" spans="1:11" x14ac:dyDescent="0.35">
      <c r="A19" s="85"/>
      <c r="B19" s="87"/>
      <c r="C19" s="17"/>
      <c r="D19" s="62">
        <v>6000883</v>
      </c>
      <c r="E19" s="16" t="s">
        <v>25</v>
      </c>
      <c r="F19" s="43">
        <v>0</v>
      </c>
      <c r="G19" s="44">
        <v>0</v>
      </c>
      <c r="H19" s="45">
        <f t="shared" ref="H19:H68" si="1">SUM(G19-F19)</f>
        <v>0</v>
      </c>
      <c r="I19" s="9" t="s">
        <v>9</v>
      </c>
      <c r="J19" s="54">
        <v>0.28999999999999998</v>
      </c>
      <c r="K19" s="30">
        <f t="shared" si="0"/>
        <v>0</v>
      </c>
    </row>
    <row r="20" spans="1:11" x14ac:dyDescent="0.35">
      <c r="A20" s="85"/>
      <c r="B20" s="87"/>
      <c r="C20" s="17"/>
      <c r="D20" s="62">
        <v>6000884</v>
      </c>
      <c r="E20" s="16" t="s">
        <v>26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54">
        <v>0.37</v>
      </c>
      <c r="K20" s="30">
        <f t="shared" si="0"/>
        <v>0</v>
      </c>
    </row>
    <row r="21" spans="1:11" x14ac:dyDescent="0.35">
      <c r="A21" s="85"/>
      <c r="B21" s="87"/>
      <c r="C21" s="17"/>
      <c r="D21" s="62">
        <v>6000885</v>
      </c>
      <c r="E21" s="16" t="s">
        <v>27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54">
        <v>0.37</v>
      </c>
      <c r="K21" s="30">
        <f t="shared" si="0"/>
        <v>0</v>
      </c>
    </row>
    <row r="22" spans="1:11" x14ac:dyDescent="0.35">
      <c r="A22" s="85"/>
      <c r="B22" s="87"/>
      <c r="C22" s="17"/>
      <c r="D22" s="62">
        <v>6000886</v>
      </c>
      <c r="E22" s="16" t="s">
        <v>10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54">
        <v>0.37</v>
      </c>
      <c r="K22" s="30">
        <f t="shared" si="0"/>
        <v>0</v>
      </c>
    </row>
    <row r="23" spans="1:11" x14ac:dyDescent="0.35">
      <c r="A23" s="85"/>
      <c r="B23" s="87"/>
      <c r="C23" s="17"/>
      <c r="D23" s="62">
        <v>6000887</v>
      </c>
      <c r="E23" s="16" t="s">
        <v>28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54">
        <v>0.37</v>
      </c>
      <c r="K23" s="30">
        <f t="shared" si="0"/>
        <v>0</v>
      </c>
    </row>
    <row r="24" spans="1:11" x14ac:dyDescent="0.35">
      <c r="A24" s="85"/>
      <c r="B24" s="87"/>
      <c r="C24" s="17"/>
      <c r="D24" s="62">
        <v>6000888</v>
      </c>
      <c r="E24" s="16" t="s">
        <v>97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54">
        <v>0.37</v>
      </c>
      <c r="K24" s="30">
        <f t="shared" si="0"/>
        <v>0</v>
      </c>
    </row>
    <row r="25" spans="1:11" x14ac:dyDescent="0.35">
      <c r="A25" s="85"/>
      <c r="B25" s="87"/>
      <c r="C25" s="18"/>
      <c r="D25" s="62">
        <v>6000889</v>
      </c>
      <c r="E25" s="16" t="s">
        <v>11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54">
        <v>0.37</v>
      </c>
      <c r="K25" s="30">
        <f t="shared" si="0"/>
        <v>0</v>
      </c>
    </row>
    <row r="26" spans="1:11" x14ac:dyDescent="0.35">
      <c r="A26" s="85"/>
      <c r="B26" s="87"/>
      <c r="C26" s="67" t="s">
        <v>12</v>
      </c>
      <c r="D26" s="62">
        <v>6000890</v>
      </c>
      <c r="E26" s="16" t="s">
        <v>98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54">
        <v>0.72</v>
      </c>
      <c r="K26" s="30">
        <f t="shared" si="0"/>
        <v>0</v>
      </c>
    </row>
    <row r="27" spans="1:11" x14ac:dyDescent="0.35">
      <c r="A27" s="85"/>
      <c r="B27" s="87"/>
      <c r="C27" s="20"/>
      <c r="D27" s="62">
        <v>6000891</v>
      </c>
      <c r="E27" s="16" t="s">
        <v>37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54">
        <v>0.72</v>
      </c>
      <c r="K27" s="30">
        <f t="shared" si="0"/>
        <v>0</v>
      </c>
    </row>
    <row r="28" spans="1:11" x14ac:dyDescent="0.35">
      <c r="A28" s="85"/>
      <c r="B28" s="87"/>
      <c r="C28" s="20"/>
      <c r="D28" s="62">
        <v>6000892</v>
      </c>
      <c r="E28" s="16" t="s">
        <v>99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54">
        <v>0.72</v>
      </c>
      <c r="K28" s="30">
        <f t="shared" si="0"/>
        <v>0</v>
      </c>
    </row>
    <row r="29" spans="1:11" x14ac:dyDescent="0.35">
      <c r="A29" s="85"/>
      <c r="B29" s="87"/>
      <c r="C29" s="20"/>
      <c r="D29" s="62">
        <v>6000893</v>
      </c>
      <c r="E29" s="16" t="s">
        <v>38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54">
        <v>0.72</v>
      </c>
      <c r="K29" s="30">
        <f t="shared" si="0"/>
        <v>0</v>
      </c>
    </row>
    <row r="30" spans="1:11" ht="15" customHeight="1" x14ac:dyDescent="0.35">
      <c r="A30" s="85"/>
      <c r="B30" s="87"/>
      <c r="C30" s="20"/>
      <c r="D30" s="62">
        <v>6000894</v>
      </c>
      <c r="E30" s="16" t="s">
        <v>39</v>
      </c>
      <c r="F30" s="43">
        <v>0</v>
      </c>
      <c r="G30" s="44">
        <v>0</v>
      </c>
      <c r="H30" s="45">
        <f t="shared" si="1"/>
        <v>0</v>
      </c>
      <c r="I30" s="9" t="s">
        <v>9</v>
      </c>
      <c r="J30" s="54">
        <v>0.72</v>
      </c>
      <c r="K30" s="30">
        <f t="shared" si="0"/>
        <v>0</v>
      </c>
    </row>
    <row r="31" spans="1:11" x14ac:dyDescent="0.35">
      <c r="A31" s="85"/>
      <c r="B31" s="87"/>
      <c r="C31" s="20"/>
      <c r="D31" s="62">
        <v>6000895</v>
      </c>
      <c r="E31" s="16" t="s">
        <v>40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54">
        <v>0.43</v>
      </c>
      <c r="K31" s="31">
        <f t="shared" si="0"/>
        <v>0</v>
      </c>
    </row>
    <row r="32" spans="1:11" x14ac:dyDescent="0.35">
      <c r="A32" s="85"/>
      <c r="B32" s="87"/>
      <c r="C32" s="20"/>
      <c r="D32" s="62">
        <v>6000896</v>
      </c>
      <c r="E32" s="16" t="s">
        <v>41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54">
        <v>0.43</v>
      </c>
      <c r="K32" s="31">
        <f t="shared" si="0"/>
        <v>0</v>
      </c>
    </row>
    <row r="33" spans="1:11" x14ac:dyDescent="0.35">
      <c r="A33" s="85"/>
      <c r="B33" s="87"/>
      <c r="C33" s="20"/>
      <c r="D33" s="62">
        <v>6000897</v>
      </c>
      <c r="E33" s="16" t="s">
        <v>13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54">
        <v>0.43</v>
      </c>
      <c r="K33" s="31">
        <f t="shared" si="0"/>
        <v>0</v>
      </c>
    </row>
    <row r="34" spans="1:11" x14ac:dyDescent="0.35">
      <c r="A34" s="85"/>
      <c r="B34" s="87"/>
      <c r="C34" s="21"/>
      <c r="D34" s="62">
        <v>6000898</v>
      </c>
      <c r="E34" s="16" t="s">
        <v>14</v>
      </c>
      <c r="F34" s="46">
        <v>0</v>
      </c>
      <c r="G34" s="44">
        <v>0</v>
      </c>
      <c r="H34" s="47">
        <f t="shared" si="1"/>
        <v>0</v>
      </c>
      <c r="I34" s="9" t="s">
        <v>9</v>
      </c>
      <c r="J34" s="54">
        <v>0.43</v>
      </c>
      <c r="K34" s="31">
        <f t="shared" si="0"/>
        <v>0</v>
      </c>
    </row>
    <row r="35" spans="1:11" x14ac:dyDescent="0.35">
      <c r="A35" s="85"/>
      <c r="B35" s="87"/>
      <c r="C35" s="68" t="s">
        <v>15</v>
      </c>
      <c r="D35" s="62">
        <v>6000899</v>
      </c>
      <c r="E35" s="16" t="s">
        <v>100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54">
        <v>0.76</v>
      </c>
      <c r="K35" s="31">
        <f t="shared" si="0"/>
        <v>0</v>
      </c>
    </row>
    <row r="36" spans="1:11" x14ac:dyDescent="0.35">
      <c r="A36" s="85"/>
      <c r="B36" s="87"/>
      <c r="C36" s="24"/>
      <c r="D36" s="62">
        <v>6000900</v>
      </c>
      <c r="E36" s="16" t="s">
        <v>101</v>
      </c>
      <c r="F36" s="48">
        <v>0</v>
      </c>
      <c r="G36" s="44">
        <v>0</v>
      </c>
      <c r="H36" s="49">
        <f t="shared" si="1"/>
        <v>0</v>
      </c>
      <c r="I36" s="11" t="s">
        <v>9</v>
      </c>
      <c r="J36" s="54">
        <v>0.76</v>
      </c>
      <c r="K36" s="31">
        <f t="shared" si="0"/>
        <v>0</v>
      </c>
    </row>
    <row r="37" spans="1:11" x14ac:dyDescent="0.35">
      <c r="A37" s="85"/>
      <c r="B37" s="87"/>
      <c r="C37" s="24"/>
      <c r="D37" s="62">
        <v>6000901</v>
      </c>
      <c r="E37" s="16" t="s">
        <v>102</v>
      </c>
      <c r="F37" s="50">
        <v>0</v>
      </c>
      <c r="G37" s="44">
        <v>0</v>
      </c>
      <c r="H37" s="51">
        <f t="shared" si="1"/>
        <v>0</v>
      </c>
      <c r="I37" s="13" t="s">
        <v>9</v>
      </c>
      <c r="J37" s="54">
        <v>0.76</v>
      </c>
      <c r="K37" s="31">
        <f t="shared" si="0"/>
        <v>0</v>
      </c>
    </row>
    <row r="38" spans="1:11" x14ac:dyDescent="0.35">
      <c r="A38" s="85"/>
      <c r="B38" s="87"/>
      <c r="C38" s="24"/>
      <c r="D38" s="62">
        <v>6000902</v>
      </c>
      <c r="E38" s="16" t="s">
        <v>103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54">
        <v>0.76</v>
      </c>
      <c r="K38" s="31">
        <f t="shared" si="0"/>
        <v>0</v>
      </c>
    </row>
    <row r="39" spans="1:11" x14ac:dyDescent="0.35">
      <c r="A39" s="85"/>
      <c r="B39" s="87"/>
      <c r="C39" s="24"/>
      <c r="D39" s="62">
        <v>6000903</v>
      </c>
      <c r="E39" s="16" t="s">
        <v>104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54">
        <v>0.76</v>
      </c>
      <c r="K39" s="31">
        <f t="shared" si="0"/>
        <v>0</v>
      </c>
    </row>
    <row r="40" spans="1:11" x14ac:dyDescent="0.35">
      <c r="A40" s="85"/>
      <c r="B40" s="87"/>
      <c r="C40" s="24"/>
      <c r="D40" s="62">
        <v>6000904</v>
      </c>
      <c r="E40" s="16" t="s">
        <v>105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54">
        <v>0.76</v>
      </c>
      <c r="K40" s="31">
        <f t="shared" si="0"/>
        <v>0</v>
      </c>
    </row>
    <row r="41" spans="1:11" x14ac:dyDescent="0.35">
      <c r="A41" s="85"/>
      <c r="B41" s="87"/>
      <c r="C41" s="24"/>
      <c r="D41" s="62">
        <v>6000905</v>
      </c>
      <c r="E41" s="16" t="s">
        <v>110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54">
        <v>1.4</v>
      </c>
      <c r="K41" s="31">
        <f t="shared" si="0"/>
        <v>0</v>
      </c>
    </row>
    <row r="42" spans="1:11" x14ac:dyDescent="0.35">
      <c r="A42" s="85"/>
      <c r="B42" s="87"/>
      <c r="C42" s="24"/>
      <c r="D42" s="62">
        <v>6000906</v>
      </c>
      <c r="E42" s="16" t="s">
        <v>73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54">
        <v>1.4</v>
      </c>
      <c r="K42" s="31">
        <f t="shared" si="0"/>
        <v>0</v>
      </c>
    </row>
    <row r="43" spans="1:11" x14ac:dyDescent="0.35">
      <c r="A43" s="85"/>
      <c r="B43" s="87"/>
      <c r="C43" s="24"/>
      <c r="D43" s="62">
        <v>6000907</v>
      </c>
      <c r="E43" s="16" t="s">
        <v>111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54">
        <v>0.76</v>
      </c>
      <c r="K43" s="31">
        <f t="shared" si="0"/>
        <v>0</v>
      </c>
    </row>
    <row r="44" spans="1:11" x14ac:dyDescent="0.35">
      <c r="A44" s="85"/>
      <c r="B44" s="87"/>
      <c r="C44" s="24"/>
      <c r="D44" s="62">
        <v>6000908</v>
      </c>
      <c r="E44" s="16" t="s">
        <v>112</v>
      </c>
      <c r="F44" s="48">
        <v>0</v>
      </c>
      <c r="G44" s="44">
        <v>0</v>
      </c>
      <c r="H44" s="49">
        <f t="shared" si="1"/>
        <v>0</v>
      </c>
      <c r="I44" s="11" t="s">
        <v>9</v>
      </c>
      <c r="J44" s="54">
        <v>1.1299999999999999</v>
      </c>
      <c r="K44" s="31">
        <f t="shared" si="0"/>
        <v>0</v>
      </c>
    </row>
    <row r="45" spans="1:11" x14ac:dyDescent="0.35">
      <c r="A45" s="85"/>
      <c r="B45" s="87"/>
      <c r="C45" s="24"/>
      <c r="D45" s="62">
        <v>6000909</v>
      </c>
      <c r="E45" s="16" t="s">
        <v>74</v>
      </c>
      <c r="F45" s="50">
        <v>0</v>
      </c>
      <c r="G45" s="44">
        <v>0</v>
      </c>
      <c r="H45" s="51">
        <f t="shared" si="1"/>
        <v>0</v>
      </c>
      <c r="I45" s="13" t="s">
        <v>9</v>
      </c>
      <c r="J45" s="54">
        <v>1.1299999999999999</v>
      </c>
      <c r="K45" s="31">
        <f t="shared" si="0"/>
        <v>0</v>
      </c>
    </row>
    <row r="46" spans="1:11" x14ac:dyDescent="0.35">
      <c r="A46" s="85"/>
      <c r="B46" s="87"/>
      <c r="C46" s="24"/>
      <c r="D46" s="62">
        <v>6000910</v>
      </c>
      <c r="E46" s="16" t="s">
        <v>75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54">
        <v>1.1299999999999999</v>
      </c>
      <c r="K46" s="32">
        <f t="shared" si="0"/>
        <v>0</v>
      </c>
    </row>
    <row r="47" spans="1:11" x14ac:dyDescent="0.35">
      <c r="A47" s="85"/>
      <c r="B47" s="87"/>
      <c r="C47" s="24"/>
      <c r="D47" s="62">
        <v>6000911</v>
      </c>
      <c r="E47" s="16" t="s">
        <v>76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54">
        <v>1.1299999999999999</v>
      </c>
      <c r="K47" s="32">
        <f t="shared" si="0"/>
        <v>0</v>
      </c>
    </row>
    <row r="48" spans="1:11" x14ac:dyDescent="0.35">
      <c r="A48" s="85"/>
      <c r="B48" s="87"/>
      <c r="C48" s="24"/>
      <c r="D48" s="62">
        <v>6000912</v>
      </c>
      <c r="E48" s="16" t="s">
        <v>16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54">
        <v>1.1299999999999999</v>
      </c>
      <c r="K48" s="32">
        <f t="shared" si="0"/>
        <v>0</v>
      </c>
    </row>
    <row r="49" spans="1:11" x14ac:dyDescent="0.35">
      <c r="A49" s="85"/>
      <c r="B49" s="87"/>
      <c r="C49" s="24"/>
      <c r="D49" s="62">
        <v>6000913</v>
      </c>
      <c r="E49" s="16" t="s">
        <v>17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54">
        <v>1.1299999999999999</v>
      </c>
      <c r="K49" s="32">
        <f t="shared" si="0"/>
        <v>0</v>
      </c>
    </row>
    <row r="50" spans="1:11" x14ac:dyDescent="0.35">
      <c r="A50" s="85"/>
      <c r="B50" s="87"/>
      <c r="C50" s="24"/>
      <c r="D50" s="62">
        <v>6000914</v>
      </c>
      <c r="E50" s="16" t="s">
        <v>77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54">
        <v>1.1299999999999999</v>
      </c>
      <c r="K50" s="32">
        <f t="shared" si="0"/>
        <v>0</v>
      </c>
    </row>
    <row r="51" spans="1:11" x14ac:dyDescent="0.35">
      <c r="A51" s="85"/>
      <c r="B51" s="87"/>
      <c r="C51" s="24"/>
      <c r="D51" s="62">
        <v>6000915</v>
      </c>
      <c r="E51" s="16" t="s">
        <v>78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54">
        <v>1.1299999999999999</v>
      </c>
      <c r="K51" s="32">
        <f t="shared" si="0"/>
        <v>0</v>
      </c>
    </row>
    <row r="52" spans="1:11" x14ac:dyDescent="0.35">
      <c r="A52" s="85"/>
      <c r="B52" s="87"/>
      <c r="C52" s="24"/>
      <c r="D52" s="62">
        <v>6000916</v>
      </c>
      <c r="E52" s="16" t="s">
        <v>106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54">
        <v>1.1299999999999999</v>
      </c>
      <c r="K52" s="32">
        <f t="shared" si="0"/>
        <v>0</v>
      </c>
    </row>
    <row r="53" spans="1:11" x14ac:dyDescent="0.35">
      <c r="A53" s="85"/>
      <c r="B53" s="87"/>
      <c r="C53" s="24"/>
      <c r="D53" s="62">
        <v>6000917</v>
      </c>
      <c r="E53" s="16" t="s">
        <v>79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54">
        <v>1.1299999999999999</v>
      </c>
      <c r="K53" s="32">
        <f t="shared" si="0"/>
        <v>0</v>
      </c>
    </row>
    <row r="54" spans="1:11" x14ac:dyDescent="0.35">
      <c r="A54" s="85"/>
      <c r="B54" s="87"/>
      <c r="C54" s="24"/>
      <c r="D54" s="62">
        <v>6000918</v>
      </c>
      <c r="E54" s="16" t="s">
        <v>107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54">
        <v>1.1299999999999999</v>
      </c>
      <c r="K54" s="32">
        <f t="shared" si="0"/>
        <v>0</v>
      </c>
    </row>
    <row r="55" spans="1:11" x14ac:dyDescent="0.35">
      <c r="A55" s="85"/>
      <c r="B55" s="87"/>
      <c r="C55" s="24"/>
      <c r="D55" s="62">
        <v>6000919</v>
      </c>
      <c r="E55" s="16" t="s">
        <v>108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54">
        <v>1.1299999999999999</v>
      </c>
      <c r="K55" s="32">
        <f t="shared" si="0"/>
        <v>0</v>
      </c>
    </row>
    <row r="56" spans="1:11" x14ac:dyDescent="0.35">
      <c r="A56" s="85"/>
      <c r="B56" s="87"/>
      <c r="C56" s="25"/>
      <c r="D56" s="62">
        <v>6000920</v>
      </c>
      <c r="E56" s="16" t="s">
        <v>109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54">
        <v>1.1299999999999999</v>
      </c>
      <c r="K56" s="32">
        <f t="shared" si="0"/>
        <v>0</v>
      </c>
    </row>
    <row r="57" spans="1:11" x14ac:dyDescent="0.35">
      <c r="A57" s="85"/>
      <c r="B57" s="87"/>
      <c r="C57" s="68" t="s">
        <v>80</v>
      </c>
      <c r="D57" s="62">
        <v>6000921</v>
      </c>
      <c r="E57" s="16" t="s">
        <v>18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54">
        <v>0.4</v>
      </c>
      <c r="K57" s="31">
        <f t="shared" si="0"/>
        <v>0</v>
      </c>
    </row>
    <row r="58" spans="1:11" x14ac:dyDescent="0.35">
      <c r="A58" s="85"/>
      <c r="B58" s="87"/>
      <c r="C58" s="24"/>
      <c r="D58" s="62">
        <v>6000922</v>
      </c>
      <c r="E58" s="16" t="s">
        <v>19</v>
      </c>
      <c r="F58" s="48">
        <v>0</v>
      </c>
      <c r="G58" s="44">
        <v>0</v>
      </c>
      <c r="H58" s="49">
        <f t="shared" si="1"/>
        <v>0</v>
      </c>
      <c r="I58" s="11" t="s">
        <v>9</v>
      </c>
      <c r="J58" s="54">
        <v>0.4</v>
      </c>
      <c r="K58" s="31">
        <f t="shared" si="0"/>
        <v>0</v>
      </c>
    </row>
    <row r="59" spans="1:11" x14ac:dyDescent="0.35">
      <c r="A59" s="85"/>
      <c r="B59" s="87"/>
      <c r="C59" s="24"/>
      <c r="D59" s="62">
        <v>6000923</v>
      </c>
      <c r="E59" s="16" t="s">
        <v>114</v>
      </c>
      <c r="F59" s="50">
        <v>0</v>
      </c>
      <c r="G59" s="44">
        <v>0</v>
      </c>
      <c r="H59" s="51">
        <f t="shared" si="1"/>
        <v>0</v>
      </c>
      <c r="I59" s="13" t="s">
        <v>9</v>
      </c>
      <c r="J59" s="54">
        <v>0.4</v>
      </c>
      <c r="K59" s="31">
        <f t="shared" si="0"/>
        <v>0</v>
      </c>
    </row>
    <row r="60" spans="1:11" x14ac:dyDescent="0.35">
      <c r="A60" s="85"/>
      <c r="B60" s="87"/>
      <c r="C60" s="25"/>
      <c r="D60" s="62">
        <v>6000924</v>
      </c>
      <c r="E60" s="16" t="s">
        <v>113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54">
        <v>0.4</v>
      </c>
      <c r="K60" s="31">
        <f t="shared" si="0"/>
        <v>0</v>
      </c>
    </row>
    <row r="61" spans="1:11" x14ac:dyDescent="0.35">
      <c r="A61" s="85"/>
      <c r="B61" s="87"/>
      <c r="C61" s="67" t="s">
        <v>20</v>
      </c>
      <c r="D61" s="62">
        <v>6000925</v>
      </c>
      <c r="E61" s="16" t="s">
        <v>85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54">
        <v>0.61</v>
      </c>
      <c r="K61" s="31">
        <f t="shared" si="0"/>
        <v>0</v>
      </c>
    </row>
    <row r="62" spans="1:11" x14ac:dyDescent="0.35">
      <c r="A62" s="85"/>
      <c r="B62" s="87"/>
      <c r="C62" s="20"/>
      <c r="D62" s="62">
        <v>6000926</v>
      </c>
      <c r="E62" s="16" t="s">
        <v>86</v>
      </c>
      <c r="F62" s="48">
        <v>0</v>
      </c>
      <c r="G62" s="44">
        <v>0</v>
      </c>
      <c r="H62" s="49">
        <f t="shared" si="1"/>
        <v>0</v>
      </c>
      <c r="I62" s="11" t="s">
        <v>9</v>
      </c>
      <c r="J62" s="54">
        <v>0.61</v>
      </c>
      <c r="K62" s="31">
        <f t="shared" si="0"/>
        <v>0</v>
      </c>
    </row>
    <row r="63" spans="1:11" x14ac:dyDescent="0.35">
      <c r="A63" s="85"/>
      <c r="B63" s="87"/>
      <c r="C63" s="20"/>
      <c r="D63" s="62">
        <v>6000927</v>
      </c>
      <c r="E63" s="16" t="s">
        <v>115</v>
      </c>
      <c r="F63" s="50">
        <v>0</v>
      </c>
      <c r="G63" s="44">
        <v>0</v>
      </c>
      <c r="H63" s="51">
        <f t="shared" si="1"/>
        <v>0</v>
      </c>
      <c r="I63" s="13" t="s">
        <v>9</v>
      </c>
      <c r="J63" s="54">
        <v>0.61</v>
      </c>
      <c r="K63" s="31">
        <f t="shared" si="0"/>
        <v>0</v>
      </c>
    </row>
    <row r="64" spans="1:11" x14ac:dyDescent="0.35">
      <c r="A64" s="85"/>
      <c r="B64" s="87"/>
      <c r="C64" s="21"/>
      <c r="D64" s="62">
        <v>6000928</v>
      </c>
      <c r="E64" s="16" t="s">
        <v>21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54">
        <v>0.61</v>
      </c>
      <c r="K64" s="31">
        <f t="shared" si="0"/>
        <v>0</v>
      </c>
    </row>
    <row r="65" spans="1:11" x14ac:dyDescent="0.35">
      <c r="A65" s="85"/>
      <c r="B65" s="87"/>
      <c r="C65" s="67" t="s">
        <v>22</v>
      </c>
      <c r="D65" s="62">
        <v>6000929</v>
      </c>
      <c r="E65" s="16" t="s">
        <v>116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54">
        <v>0.28000000000000003</v>
      </c>
      <c r="K65" s="31">
        <f t="shared" si="0"/>
        <v>0</v>
      </c>
    </row>
    <row r="66" spans="1:11" x14ac:dyDescent="0.35">
      <c r="A66" s="85"/>
      <c r="B66" s="87"/>
      <c r="C66" s="20"/>
      <c r="D66" s="62">
        <v>6000930</v>
      </c>
      <c r="E66" s="16" t="s">
        <v>91</v>
      </c>
      <c r="F66" s="48">
        <v>0</v>
      </c>
      <c r="G66" s="44">
        <v>0</v>
      </c>
      <c r="H66" s="49">
        <f t="shared" si="1"/>
        <v>0</v>
      </c>
      <c r="I66" s="11" t="s">
        <v>9</v>
      </c>
      <c r="J66" s="54">
        <v>0.28000000000000003</v>
      </c>
      <c r="K66" s="31">
        <f t="shared" si="0"/>
        <v>0</v>
      </c>
    </row>
    <row r="67" spans="1:11" x14ac:dyDescent="0.35">
      <c r="A67" s="85"/>
      <c r="B67" s="87"/>
      <c r="C67" s="20"/>
      <c r="D67" s="62">
        <v>6000931</v>
      </c>
      <c r="E67" s="16" t="s">
        <v>117</v>
      </c>
      <c r="F67" s="50">
        <v>0</v>
      </c>
      <c r="G67" s="44">
        <v>0</v>
      </c>
      <c r="H67" s="51">
        <f t="shared" si="1"/>
        <v>0</v>
      </c>
      <c r="I67" s="13" t="s">
        <v>9</v>
      </c>
      <c r="J67" s="54">
        <v>0.28000000000000003</v>
      </c>
      <c r="K67" s="31">
        <f t="shared" si="0"/>
        <v>0</v>
      </c>
    </row>
    <row r="68" spans="1:11" x14ac:dyDescent="0.35">
      <c r="A68" s="85"/>
      <c r="B68" s="87"/>
      <c r="C68" s="26"/>
      <c r="D68" s="62">
        <v>6000932</v>
      </c>
      <c r="E68" s="16" t="s">
        <v>92</v>
      </c>
      <c r="F68" s="48">
        <v>0</v>
      </c>
      <c r="G68" s="44">
        <v>0</v>
      </c>
      <c r="H68" s="49">
        <f t="shared" si="1"/>
        <v>0</v>
      </c>
      <c r="I68" s="11" t="s">
        <v>9</v>
      </c>
      <c r="J68" s="54">
        <v>0.28000000000000003</v>
      </c>
      <c r="K68" s="32">
        <f t="shared" si="0"/>
        <v>0</v>
      </c>
    </row>
    <row r="70" spans="1:11" ht="29" x14ac:dyDescent="0.35">
      <c r="F70"/>
      <c r="G70"/>
      <c r="H70"/>
      <c r="I70"/>
      <c r="J70" s="36" t="s">
        <v>122</v>
      </c>
      <c r="K70" s="70">
        <f>SUM(K18:K68)</f>
        <v>0</v>
      </c>
    </row>
  </sheetData>
  <sheetProtection algorithmName="SHA-512" hashValue="xX6pfjxe1Q70RWUvQwnI1wng/VOEpUFOo8Oe0tLlR2JqKxaTC0NP9UPL3IamJo1ozm85Z9eBQd7v1dfBnDoUcQ==" saltValue="vmZ4b2cuW7YR1+FVJWb7/g==" spinCount="100000" sheet="1" objects="1" scenarios="1"/>
  <mergeCells count="3">
    <mergeCell ref="A1:C7"/>
    <mergeCell ref="A18:A68"/>
    <mergeCell ref="B18:B68"/>
  </mergeCells>
  <pageMargins left="0.7" right="0.7" top="0.75" bottom="0.75" header="0.3" footer="0.3"/>
  <pageSetup scale="49" fitToHeight="0" orientation="landscape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showGridLines="0" workbookViewId="0">
      <selection activeCell="F20" sqref="F20"/>
    </sheetView>
  </sheetViews>
  <sheetFormatPr defaultRowHeight="14.5" x14ac:dyDescent="0.35"/>
  <cols>
    <col min="1" max="1" width="23.1796875" bestFit="1" customWidth="1"/>
    <col min="2" max="3" width="22.54296875" customWidth="1"/>
    <col min="4" max="4" width="16.453125" bestFit="1" customWidth="1"/>
    <col min="5" max="5" width="79.81640625" bestFit="1" customWidth="1"/>
    <col min="6" max="6" width="14.1796875" style="1" customWidth="1"/>
    <col min="7" max="8" width="14.1796875" style="2" customWidth="1"/>
    <col min="9" max="9" width="10.26953125" style="3" bestFit="1" customWidth="1"/>
    <col min="10" max="10" width="15.54296875" bestFit="1" customWidth="1"/>
    <col min="11" max="11" width="16.453125" bestFit="1" customWidth="1"/>
  </cols>
  <sheetData>
    <row r="1" spans="1:12" x14ac:dyDescent="0.35">
      <c r="A1" s="88"/>
      <c r="B1" s="88"/>
      <c r="C1" s="88"/>
      <c r="D1" s="39"/>
    </row>
    <row r="2" spans="1:12" x14ac:dyDescent="0.35">
      <c r="A2" s="88"/>
      <c r="B2" s="88"/>
      <c r="C2" s="88"/>
      <c r="D2" s="39"/>
    </row>
    <row r="3" spans="1:12" x14ac:dyDescent="0.35">
      <c r="A3" s="88"/>
      <c r="B3" s="88"/>
      <c r="C3" s="88"/>
      <c r="D3" s="39"/>
    </row>
    <row r="4" spans="1:12" x14ac:dyDescent="0.35">
      <c r="A4" s="88"/>
      <c r="B4" s="88"/>
      <c r="C4" s="88"/>
      <c r="D4" s="39"/>
    </row>
    <row r="5" spans="1:12" x14ac:dyDescent="0.35">
      <c r="A5" s="88"/>
      <c r="B5" s="88"/>
      <c r="C5" s="88"/>
      <c r="D5" s="39"/>
    </row>
    <row r="6" spans="1:12" x14ac:dyDescent="0.35">
      <c r="A6" s="88"/>
      <c r="B6" s="88"/>
      <c r="C6" s="88"/>
      <c r="D6" s="39"/>
    </row>
    <row r="7" spans="1:12" ht="15" thickBot="1" x14ac:dyDescent="0.4">
      <c r="A7" s="88"/>
      <c r="B7" s="88"/>
      <c r="C7" s="88"/>
      <c r="D7" s="39"/>
    </row>
    <row r="8" spans="1:12" ht="15" thickBot="1" x14ac:dyDescent="0.4">
      <c r="A8" s="27" t="s">
        <v>119</v>
      </c>
      <c r="B8" s="29" t="s">
        <v>139</v>
      </c>
      <c r="C8" s="1"/>
      <c r="D8" s="1"/>
      <c r="E8" s="1"/>
    </row>
    <row r="9" spans="1:12" ht="15" thickBot="1" x14ac:dyDescent="0.4">
      <c r="A9" s="14" t="s">
        <v>120</v>
      </c>
      <c r="B9" s="63"/>
      <c r="C9" s="1"/>
      <c r="D9" s="1"/>
      <c r="E9" s="1"/>
    </row>
    <row r="10" spans="1:12" ht="15" thickBot="1" x14ac:dyDescent="0.4">
      <c r="A10" s="14" t="s">
        <v>1</v>
      </c>
      <c r="B10" s="63"/>
      <c r="C10" s="1"/>
      <c r="D10" s="1"/>
      <c r="E10" s="1"/>
    </row>
    <row r="11" spans="1:12" ht="15" thickBot="1" x14ac:dyDescent="0.4">
      <c r="A11" s="27" t="s">
        <v>2</v>
      </c>
      <c r="B11" s="29" t="s">
        <v>136</v>
      </c>
      <c r="C11" s="1"/>
      <c r="D11" s="1"/>
      <c r="E11" s="1"/>
    </row>
    <row r="12" spans="1:12" ht="15" thickBot="1" x14ac:dyDescent="0.4">
      <c r="A12" s="27" t="s">
        <v>133</v>
      </c>
      <c r="B12" s="29"/>
      <c r="C12" s="1"/>
      <c r="D12" s="1"/>
      <c r="E12" s="1"/>
    </row>
    <row r="13" spans="1:12" ht="15" thickBot="1" x14ac:dyDescent="0.4">
      <c r="A13" s="28" t="s">
        <v>126</v>
      </c>
      <c r="B13" s="61"/>
      <c r="C13" s="1"/>
      <c r="D13" s="1"/>
      <c r="E13" s="1"/>
    </row>
    <row r="14" spans="1:12" ht="29.5" thickBot="1" x14ac:dyDescent="0.4">
      <c r="A14" s="69" t="s">
        <v>138</v>
      </c>
      <c r="B14" s="64"/>
      <c r="C14" s="57"/>
      <c r="D14" s="57"/>
      <c r="E14" s="57"/>
      <c r="F14" s="58"/>
      <c r="G14" s="59"/>
      <c r="H14" s="59"/>
      <c r="I14" s="59"/>
      <c r="J14" s="60"/>
      <c r="L14" s="4"/>
    </row>
    <row r="15" spans="1:12" ht="15" thickBot="1" x14ac:dyDescent="0.4">
      <c r="A15" s="28" t="s">
        <v>127</v>
      </c>
      <c r="B15" s="29" t="s">
        <v>140</v>
      </c>
      <c r="C15" s="1"/>
      <c r="D15" s="1"/>
      <c r="E15" s="1"/>
    </row>
    <row r="16" spans="1:12" ht="15" thickBot="1" x14ac:dyDescent="0.4">
      <c r="E16" s="4"/>
      <c r="F16"/>
      <c r="G16"/>
      <c r="H16"/>
      <c r="I16" s="5"/>
    </row>
    <row r="17" spans="1:11" ht="44" thickBot="1" x14ac:dyDescent="0.4">
      <c r="A17" s="6" t="s">
        <v>118</v>
      </c>
      <c r="B17" s="6" t="s">
        <v>3</v>
      </c>
      <c r="C17" s="6" t="s">
        <v>4</v>
      </c>
      <c r="D17" s="6" t="s">
        <v>6</v>
      </c>
      <c r="E17" s="6" t="s">
        <v>5</v>
      </c>
      <c r="F17" s="7" t="s">
        <v>128</v>
      </c>
      <c r="G17" s="7" t="s">
        <v>129</v>
      </c>
      <c r="H17" s="8" t="s">
        <v>131</v>
      </c>
      <c r="I17" s="8" t="s">
        <v>132</v>
      </c>
      <c r="J17" s="71" t="s">
        <v>7</v>
      </c>
      <c r="K17" s="6" t="s">
        <v>8</v>
      </c>
    </row>
    <row r="18" spans="1:11" x14ac:dyDescent="0.35">
      <c r="A18" s="84" t="s">
        <v>139</v>
      </c>
      <c r="B18" s="86" t="s">
        <v>125</v>
      </c>
      <c r="C18" s="66" t="s">
        <v>23</v>
      </c>
      <c r="D18" s="62">
        <v>6000882</v>
      </c>
      <c r="E18" s="16" t="s">
        <v>24</v>
      </c>
      <c r="F18" s="43">
        <v>0</v>
      </c>
      <c r="G18" s="44">
        <v>0</v>
      </c>
      <c r="H18" s="45">
        <f>G18-F18</f>
        <v>0</v>
      </c>
      <c r="I18" s="9" t="s">
        <v>9</v>
      </c>
      <c r="J18" s="54">
        <v>0.16</v>
      </c>
      <c r="K18" s="30">
        <f t="shared" ref="K18:K68" si="0">H18*J18</f>
        <v>0</v>
      </c>
    </row>
    <row r="19" spans="1:11" x14ac:dyDescent="0.35">
      <c r="A19" s="85"/>
      <c r="B19" s="87"/>
      <c r="C19" s="17"/>
      <c r="D19" s="62">
        <v>6000883</v>
      </c>
      <c r="E19" s="16" t="s">
        <v>25</v>
      </c>
      <c r="F19" s="43">
        <v>0</v>
      </c>
      <c r="G19" s="44">
        <v>0</v>
      </c>
      <c r="H19" s="45">
        <f t="shared" ref="H19:H68" si="1">SUM(G19-F19)</f>
        <v>0</v>
      </c>
      <c r="I19" s="9" t="s">
        <v>9</v>
      </c>
      <c r="J19" s="54">
        <v>0.16</v>
      </c>
      <c r="K19" s="30">
        <f t="shared" si="0"/>
        <v>0</v>
      </c>
    </row>
    <row r="20" spans="1:11" x14ac:dyDescent="0.35">
      <c r="A20" s="85"/>
      <c r="B20" s="87"/>
      <c r="C20" s="17"/>
      <c r="D20" s="62">
        <v>6000884</v>
      </c>
      <c r="E20" s="16" t="s">
        <v>26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54">
        <v>0.26</v>
      </c>
      <c r="K20" s="30">
        <f t="shared" si="0"/>
        <v>0</v>
      </c>
    </row>
    <row r="21" spans="1:11" x14ac:dyDescent="0.35">
      <c r="A21" s="85"/>
      <c r="B21" s="87"/>
      <c r="C21" s="17"/>
      <c r="D21" s="62">
        <v>6000885</v>
      </c>
      <c r="E21" s="16" t="s">
        <v>27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54">
        <v>0.26</v>
      </c>
      <c r="K21" s="30">
        <f t="shared" si="0"/>
        <v>0</v>
      </c>
    </row>
    <row r="22" spans="1:11" x14ac:dyDescent="0.35">
      <c r="A22" s="85"/>
      <c r="B22" s="87"/>
      <c r="C22" s="17"/>
      <c r="D22" s="62">
        <v>6000886</v>
      </c>
      <c r="E22" s="16" t="s">
        <v>10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54">
        <v>0.26</v>
      </c>
      <c r="K22" s="30">
        <f t="shared" si="0"/>
        <v>0</v>
      </c>
    </row>
    <row r="23" spans="1:11" x14ac:dyDescent="0.35">
      <c r="A23" s="85"/>
      <c r="B23" s="87"/>
      <c r="C23" s="17"/>
      <c r="D23" s="62">
        <v>6000887</v>
      </c>
      <c r="E23" s="16" t="s">
        <v>28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54">
        <v>0.26</v>
      </c>
      <c r="K23" s="30">
        <f t="shared" si="0"/>
        <v>0</v>
      </c>
    </row>
    <row r="24" spans="1:11" x14ac:dyDescent="0.35">
      <c r="A24" s="85"/>
      <c r="B24" s="87"/>
      <c r="C24" s="17"/>
      <c r="D24" s="62">
        <v>6000888</v>
      </c>
      <c r="E24" s="16" t="s">
        <v>97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54">
        <v>0.26</v>
      </c>
      <c r="K24" s="30">
        <f t="shared" si="0"/>
        <v>0</v>
      </c>
    </row>
    <row r="25" spans="1:11" x14ac:dyDescent="0.35">
      <c r="A25" s="85"/>
      <c r="B25" s="87"/>
      <c r="C25" s="18"/>
      <c r="D25" s="62">
        <v>6000889</v>
      </c>
      <c r="E25" s="16" t="s">
        <v>11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54">
        <v>0.26</v>
      </c>
      <c r="K25" s="30">
        <f t="shared" si="0"/>
        <v>0</v>
      </c>
    </row>
    <row r="26" spans="1:11" x14ac:dyDescent="0.35">
      <c r="A26" s="85"/>
      <c r="B26" s="87"/>
      <c r="C26" s="67" t="s">
        <v>12</v>
      </c>
      <c r="D26" s="62">
        <v>6000890</v>
      </c>
      <c r="E26" s="16" t="s">
        <v>98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54">
        <v>0.83</v>
      </c>
      <c r="K26" s="30">
        <f t="shared" si="0"/>
        <v>0</v>
      </c>
    </row>
    <row r="27" spans="1:11" x14ac:dyDescent="0.35">
      <c r="A27" s="85"/>
      <c r="B27" s="87"/>
      <c r="C27" s="20"/>
      <c r="D27" s="62">
        <v>6000891</v>
      </c>
      <c r="E27" s="16" t="s">
        <v>37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54">
        <v>0.83</v>
      </c>
      <c r="K27" s="30">
        <f t="shared" si="0"/>
        <v>0</v>
      </c>
    </row>
    <row r="28" spans="1:11" x14ac:dyDescent="0.35">
      <c r="A28" s="85"/>
      <c r="B28" s="87"/>
      <c r="C28" s="20"/>
      <c r="D28" s="62">
        <v>6000892</v>
      </c>
      <c r="E28" s="16" t="s">
        <v>99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54">
        <v>0.83</v>
      </c>
      <c r="K28" s="30">
        <f t="shared" si="0"/>
        <v>0</v>
      </c>
    </row>
    <row r="29" spans="1:11" x14ac:dyDescent="0.35">
      <c r="A29" s="85"/>
      <c r="B29" s="87"/>
      <c r="C29" s="20"/>
      <c r="D29" s="62">
        <v>6000893</v>
      </c>
      <c r="E29" s="16" t="s">
        <v>38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54">
        <v>0.83</v>
      </c>
      <c r="K29" s="30">
        <f t="shared" si="0"/>
        <v>0</v>
      </c>
    </row>
    <row r="30" spans="1:11" ht="15" customHeight="1" x14ac:dyDescent="0.35">
      <c r="A30" s="85"/>
      <c r="B30" s="87"/>
      <c r="C30" s="20"/>
      <c r="D30" s="62">
        <v>6000894</v>
      </c>
      <c r="E30" s="16" t="s">
        <v>39</v>
      </c>
      <c r="F30" s="43">
        <v>0</v>
      </c>
      <c r="G30" s="44">
        <v>0</v>
      </c>
      <c r="H30" s="45">
        <f t="shared" si="1"/>
        <v>0</v>
      </c>
      <c r="I30" s="9" t="s">
        <v>9</v>
      </c>
      <c r="J30" s="54">
        <v>0.83</v>
      </c>
      <c r="K30" s="30">
        <f t="shared" si="0"/>
        <v>0</v>
      </c>
    </row>
    <row r="31" spans="1:11" x14ac:dyDescent="0.35">
      <c r="A31" s="85"/>
      <c r="B31" s="87"/>
      <c r="C31" s="20"/>
      <c r="D31" s="62">
        <v>6000895</v>
      </c>
      <c r="E31" s="16" t="s">
        <v>40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54">
        <v>0.36</v>
      </c>
      <c r="K31" s="31">
        <f t="shared" si="0"/>
        <v>0</v>
      </c>
    </row>
    <row r="32" spans="1:11" x14ac:dyDescent="0.35">
      <c r="A32" s="85"/>
      <c r="B32" s="87"/>
      <c r="C32" s="20"/>
      <c r="D32" s="62">
        <v>6000896</v>
      </c>
      <c r="E32" s="16" t="s">
        <v>41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54">
        <v>0.36</v>
      </c>
      <c r="K32" s="31">
        <f t="shared" si="0"/>
        <v>0</v>
      </c>
    </row>
    <row r="33" spans="1:11" x14ac:dyDescent="0.35">
      <c r="A33" s="85"/>
      <c r="B33" s="87"/>
      <c r="C33" s="20"/>
      <c r="D33" s="62">
        <v>6000897</v>
      </c>
      <c r="E33" s="16" t="s">
        <v>13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54">
        <v>0.36</v>
      </c>
      <c r="K33" s="31">
        <f t="shared" si="0"/>
        <v>0</v>
      </c>
    </row>
    <row r="34" spans="1:11" x14ac:dyDescent="0.35">
      <c r="A34" s="85"/>
      <c r="B34" s="87"/>
      <c r="C34" s="21"/>
      <c r="D34" s="62">
        <v>6000898</v>
      </c>
      <c r="E34" s="16" t="s">
        <v>14</v>
      </c>
      <c r="F34" s="46">
        <v>0</v>
      </c>
      <c r="G34" s="44">
        <v>0</v>
      </c>
      <c r="H34" s="47">
        <f t="shared" si="1"/>
        <v>0</v>
      </c>
      <c r="I34" s="9" t="s">
        <v>9</v>
      </c>
      <c r="J34" s="54">
        <v>0.36</v>
      </c>
      <c r="K34" s="31">
        <f t="shared" si="0"/>
        <v>0</v>
      </c>
    </row>
    <row r="35" spans="1:11" x14ac:dyDescent="0.35">
      <c r="A35" s="85"/>
      <c r="B35" s="87"/>
      <c r="C35" s="68" t="s">
        <v>15</v>
      </c>
      <c r="D35" s="62">
        <v>6000899</v>
      </c>
      <c r="E35" s="16" t="s">
        <v>100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54">
        <v>0.77</v>
      </c>
      <c r="K35" s="31">
        <f t="shared" si="0"/>
        <v>0</v>
      </c>
    </row>
    <row r="36" spans="1:11" x14ac:dyDescent="0.35">
      <c r="A36" s="85"/>
      <c r="B36" s="87"/>
      <c r="C36" s="24"/>
      <c r="D36" s="62">
        <v>6000900</v>
      </c>
      <c r="E36" s="16" t="s">
        <v>101</v>
      </c>
      <c r="F36" s="48">
        <v>0</v>
      </c>
      <c r="G36" s="44">
        <v>0</v>
      </c>
      <c r="H36" s="49">
        <f t="shared" si="1"/>
        <v>0</v>
      </c>
      <c r="I36" s="11" t="s">
        <v>9</v>
      </c>
      <c r="J36" s="54">
        <v>0.77</v>
      </c>
      <c r="K36" s="31">
        <f t="shared" si="0"/>
        <v>0</v>
      </c>
    </row>
    <row r="37" spans="1:11" x14ac:dyDescent="0.35">
      <c r="A37" s="85"/>
      <c r="B37" s="87"/>
      <c r="C37" s="24"/>
      <c r="D37" s="62">
        <v>6000901</v>
      </c>
      <c r="E37" s="16" t="s">
        <v>102</v>
      </c>
      <c r="F37" s="50">
        <v>0</v>
      </c>
      <c r="G37" s="44">
        <v>0</v>
      </c>
      <c r="H37" s="51">
        <f t="shared" si="1"/>
        <v>0</v>
      </c>
      <c r="I37" s="13" t="s">
        <v>9</v>
      </c>
      <c r="J37" s="54">
        <v>0.77</v>
      </c>
      <c r="K37" s="31">
        <f t="shared" si="0"/>
        <v>0</v>
      </c>
    </row>
    <row r="38" spans="1:11" x14ac:dyDescent="0.35">
      <c r="A38" s="85"/>
      <c r="B38" s="87"/>
      <c r="C38" s="24"/>
      <c r="D38" s="62">
        <v>6000902</v>
      </c>
      <c r="E38" s="16" t="s">
        <v>103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54">
        <v>0.77</v>
      </c>
      <c r="K38" s="31">
        <f t="shared" si="0"/>
        <v>0</v>
      </c>
    </row>
    <row r="39" spans="1:11" x14ac:dyDescent="0.35">
      <c r="A39" s="85"/>
      <c r="B39" s="87"/>
      <c r="C39" s="24"/>
      <c r="D39" s="62">
        <v>6000903</v>
      </c>
      <c r="E39" s="16" t="s">
        <v>104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54">
        <v>0.77</v>
      </c>
      <c r="K39" s="31">
        <f t="shared" si="0"/>
        <v>0</v>
      </c>
    </row>
    <row r="40" spans="1:11" x14ac:dyDescent="0.35">
      <c r="A40" s="85"/>
      <c r="B40" s="87"/>
      <c r="C40" s="24"/>
      <c r="D40" s="62">
        <v>6000904</v>
      </c>
      <c r="E40" s="16" t="s">
        <v>105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54">
        <v>0.77</v>
      </c>
      <c r="K40" s="31">
        <f t="shared" si="0"/>
        <v>0</v>
      </c>
    </row>
    <row r="41" spans="1:11" x14ac:dyDescent="0.35">
      <c r="A41" s="85"/>
      <c r="B41" s="87"/>
      <c r="C41" s="24"/>
      <c r="D41" s="62">
        <v>6000905</v>
      </c>
      <c r="E41" s="16" t="s">
        <v>110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54">
        <v>1.41</v>
      </c>
      <c r="K41" s="31">
        <f t="shared" si="0"/>
        <v>0</v>
      </c>
    </row>
    <row r="42" spans="1:11" x14ac:dyDescent="0.35">
      <c r="A42" s="85"/>
      <c r="B42" s="87"/>
      <c r="C42" s="24"/>
      <c r="D42" s="62">
        <v>6000906</v>
      </c>
      <c r="E42" s="16" t="s">
        <v>73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54">
        <v>1.41</v>
      </c>
      <c r="K42" s="31">
        <f t="shared" si="0"/>
        <v>0</v>
      </c>
    </row>
    <row r="43" spans="1:11" x14ac:dyDescent="0.35">
      <c r="A43" s="85"/>
      <c r="B43" s="87"/>
      <c r="C43" s="24"/>
      <c r="D43" s="62">
        <v>6000907</v>
      </c>
      <c r="E43" s="16" t="s">
        <v>111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54">
        <v>0.77</v>
      </c>
      <c r="K43" s="31">
        <f t="shared" si="0"/>
        <v>0</v>
      </c>
    </row>
    <row r="44" spans="1:11" x14ac:dyDescent="0.35">
      <c r="A44" s="85"/>
      <c r="B44" s="87"/>
      <c r="C44" s="24"/>
      <c r="D44" s="62">
        <v>6000908</v>
      </c>
      <c r="E44" s="16" t="s">
        <v>112</v>
      </c>
      <c r="F44" s="48">
        <v>0</v>
      </c>
      <c r="G44" s="44">
        <v>0</v>
      </c>
      <c r="H44" s="49">
        <f t="shared" si="1"/>
        <v>0</v>
      </c>
      <c r="I44" s="11" t="s">
        <v>9</v>
      </c>
      <c r="J44" s="54">
        <v>1.1200000000000001</v>
      </c>
      <c r="K44" s="31">
        <f t="shared" si="0"/>
        <v>0</v>
      </c>
    </row>
    <row r="45" spans="1:11" x14ac:dyDescent="0.35">
      <c r="A45" s="85"/>
      <c r="B45" s="87"/>
      <c r="C45" s="24"/>
      <c r="D45" s="62">
        <v>6000909</v>
      </c>
      <c r="E45" s="16" t="s">
        <v>74</v>
      </c>
      <c r="F45" s="50">
        <v>0</v>
      </c>
      <c r="G45" s="44">
        <v>0</v>
      </c>
      <c r="H45" s="51">
        <f t="shared" si="1"/>
        <v>0</v>
      </c>
      <c r="I45" s="13" t="s">
        <v>9</v>
      </c>
      <c r="J45" s="54">
        <v>1.1200000000000001</v>
      </c>
      <c r="K45" s="31">
        <f t="shared" si="0"/>
        <v>0</v>
      </c>
    </row>
    <row r="46" spans="1:11" x14ac:dyDescent="0.35">
      <c r="A46" s="85"/>
      <c r="B46" s="87"/>
      <c r="C46" s="24"/>
      <c r="D46" s="62">
        <v>6000910</v>
      </c>
      <c r="E46" s="16" t="s">
        <v>75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54">
        <v>1.1200000000000001</v>
      </c>
      <c r="K46" s="32">
        <f t="shared" si="0"/>
        <v>0</v>
      </c>
    </row>
    <row r="47" spans="1:11" x14ac:dyDescent="0.35">
      <c r="A47" s="85"/>
      <c r="B47" s="87"/>
      <c r="C47" s="24"/>
      <c r="D47" s="62">
        <v>6000911</v>
      </c>
      <c r="E47" s="16" t="s">
        <v>76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54">
        <v>1.1200000000000001</v>
      </c>
      <c r="K47" s="32">
        <f t="shared" si="0"/>
        <v>0</v>
      </c>
    </row>
    <row r="48" spans="1:11" x14ac:dyDescent="0.35">
      <c r="A48" s="85"/>
      <c r="B48" s="87"/>
      <c r="C48" s="24"/>
      <c r="D48" s="62">
        <v>6000912</v>
      </c>
      <c r="E48" s="16" t="s">
        <v>16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54">
        <v>1.1200000000000001</v>
      </c>
      <c r="K48" s="32">
        <f t="shared" si="0"/>
        <v>0</v>
      </c>
    </row>
    <row r="49" spans="1:11" x14ac:dyDescent="0.35">
      <c r="A49" s="85"/>
      <c r="B49" s="87"/>
      <c r="C49" s="24"/>
      <c r="D49" s="62">
        <v>6000913</v>
      </c>
      <c r="E49" s="16" t="s">
        <v>17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54">
        <v>1.1200000000000001</v>
      </c>
      <c r="K49" s="32">
        <f t="shared" si="0"/>
        <v>0</v>
      </c>
    </row>
    <row r="50" spans="1:11" x14ac:dyDescent="0.35">
      <c r="A50" s="85"/>
      <c r="B50" s="87"/>
      <c r="C50" s="24"/>
      <c r="D50" s="62">
        <v>6000914</v>
      </c>
      <c r="E50" s="16" t="s">
        <v>77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54">
        <v>1.1200000000000001</v>
      </c>
      <c r="K50" s="32">
        <f t="shared" si="0"/>
        <v>0</v>
      </c>
    </row>
    <row r="51" spans="1:11" x14ac:dyDescent="0.35">
      <c r="A51" s="85"/>
      <c r="B51" s="87"/>
      <c r="C51" s="24"/>
      <c r="D51" s="62">
        <v>6000915</v>
      </c>
      <c r="E51" s="16" t="s">
        <v>78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54">
        <v>1.1200000000000001</v>
      </c>
      <c r="K51" s="32">
        <f t="shared" si="0"/>
        <v>0</v>
      </c>
    </row>
    <row r="52" spans="1:11" x14ac:dyDescent="0.35">
      <c r="A52" s="85"/>
      <c r="B52" s="87"/>
      <c r="C52" s="24"/>
      <c r="D52" s="62">
        <v>6000916</v>
      </c>
      <c r="E52" s="16" t="s">
        <v>106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54">
        <v>1.1200000000000001</v>
      </c>
      <c r="K52" s="32">
        <f t="shared" si="0"/>
        <v>0</v>
      </c>
    </row>
    <row r="53" spans="1:11" x14ac:dyDescent="0.35">
      <c r="A53" s="85"/>
      <c r="B53" s="87"/>
      <c r="C53" s="24"/>
      <c r="D53" s="62">
        <v>6000917</v>
      </c>
      <c r="E53" s="16" t="s">
        <v>79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54">
        <v>1.1200000000000001</v>
      </c>
      <c r="K53" s="32">
        <f t="shared" si="0"/>
        <v>0</v>
      </c>
    </row>
    <row r="54" spans="1:11" x14ac:dyDescent="0.35">
      <c r="A54" s="85"/>
      <c r="B54" s="87"/>
      <c r="C54" s="24"/>
      <c r="D54" s="62">
        <v>6000918</v>
      </c>
      <c r="E54" s="16" t="s">
        <v>107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54">
        <v>1.1200000000000001</v>
      </c>
      <c r="K54" s="32">
        <f t="shared" si="0"/>
        <v>0</v>
      </c>
    </row>
    <row r="55" spans="1:11" x14ac:dyDescent="0.35">
      <c r="A55" s="85"/>
      <c r="B55" s="87"/>
      <c r="C55" s="24"/>
      <c r="D55" s="62">
        <v>6000919</v>
      </c>
      <c r="E55" s="16" t="s">
        <v>108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54">
        <v>1.1200000000000001</v>
      </c>
      <c r="K55" s="32">
        <f t="shared" si="0"/>
        <v>0</v>
      </c>
    </row>
    <row r="56" spans="1:11" x14ac:dyDescent="0.35">
      <c r="A56" s="85"/>
      <c r="B56" s="87"/>
      <c r="C56" s="25"/>
      <c r="D56" s="62">
        <v>6000920</v>
      </c>
      <c r="E56" s="16" t="s">
        <v>109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54">
        <v>1.1200000000000001</v>
      </c>
      <c r="K56" s="32">
        <f t="shared" si="0"/>
        <v>0</v>
      </c>
    </row>
    <row r="57" spans="1:11" x14ac:dyDescent="0.35">
      <c r="A57" s="85"/>
      <c r="B57" s="87"/>
      <c r="C57" s="68" t="s">
        <v>80</v>
      </c>
      <c r="D57" s="62">
        <v>6000921</v>
      </c>
      <c r="E57" s="16" t="s">
        <v>18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54">
        <v>0.3</v>
      </c>
      <c r="K57" s="31">
        <f t="shared" si="0"/>
        <v>0</v>
      </c>
    </row>
    <row r="58" spans="1:11" x14ac:dyDescent="0.35">
      <c r="A58" s="85"/>
      <c r="B58" s="87"/>
      <c r="C58" s="24"/>
      <c r="D58" s="62">
        <v>6000922</v>
      </c>
      <c r="E58" s="16" t="s">
        <v>19</v>
      </c>
      <c r="F58" s="48">
        <v>0</v>
      </c>
      <c r="G58" s="44">
        <v>0</v>
      </c>
      <c r="H58" s="49">
        <f t="shared" si="1"/>
        <v>0</v>
      </c>
      <c r="I58" s="11" t="s">
        <v>9</v>
      </c>
      <c r="J58" s="54">
        <v>0.3</v>
      </c>
      <c r="K58" s="31">
        <f t="shared" si="0"/>
        <v>0</v>
      </c>
    </row>
    <row r="59" spans="1:11" x14ac:dyDescent="0.35">
      <c r="A59" s="85"/>
      <c r="B59" s="87"/>
      <c r="C59" s="24"/>
      <c r="D59" s="62">
        <v>6000923</v>
      </c>
      <c r="E59" s="16" t="s">
        <v>114</v>
      </c>
      <c r="F59" s="50">
        <v>0</v>
      </c>
      <c r="G59" s="44">
        <v>0</v>
      </c>
      <c r="H59" s="51">
        <f t="shared" si="1"/>
        <v>0</v>
      </c>
      <c r="I59" s="13" t="s">
        <v>9</v>
      </c>
      <c r="J59" s="54">
        <v>0.3</v>
      </c>
      <c r="K59" s="31">
        <f t="shared" si="0"/>
        <v>0</v>
      </c>
    </row>
    <row r="60" spans="1:11" x14ac:dyDescent="0.35">
      <c r="A60" s="85"/>
      <c r="B60" s="87"/>
      <c r="C60" s="25"/>
      <c r="D60" s="62">
        <v>6000924</v>
      </c>
      <c r="E60" s="16" t="s">
        <v>113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54">
        <v>0.3</v>
      </c>
      <c r="K60" s="31">
        <f t="shared" si="0"/>
        <v>0</v>
      </c>
    </row>
    <row r="61" spans="1:11" x14ac:dyDescent="0.35">
      <c r="A61" s="85"/>
      <c r="B61" s="87"/>
      <c r="C61" s="67" t="s">
        <v>20</v>
      </c>
      <c r="D61" s="62">
        <v>6000925</v>
      </c>
      <c r="E61" s="16" t="s">
        <v>85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54">
        <v>0.56000000000000005</v>
      </c>
      <c r="K61" s="31">
        <f t="shared" si="0"/>
        <v>0</v>
      </c>
    </row>
    <row r="62" spans="1:11" x14ac:dyDescent="0.35">
      <c r="A62" s="85"/>
      <c r="B62" s="87"/>
      <c r="C62" s="20"/>
      <c r="D62" s="62">
        <v>6000926</v>
      </c>
      <c r="E62" s="16" t="s">
        <v>86</v>
      </c>
      <c r="F62" s="48">
        <v>0</v>
      </c>
      <c r="G62" s="44">
        <v>0</v>
      </c>
      <c r="H62" s="49">
        <f t="shared" si="1"/>
        <v>0</v>
      </c>
      <c r="I62" s="11" t="s">
        <v>9</v>
      </c>
      <c r="J62" s="54">
        <v>0.56000000000000005</v>
      </c>
      <c r="K62" s="31">
        <f t="shared" si="0"/>
        <v>0</v>
      </c>
    </row>
    <row r="63" spans="1:11" x14ac:dyDescent="0.35">
      <c r="A63" s="85"/>
      <c r="B63" s="87"/>
      <c r="C63" s="20"/>
      <c r="D63" s="62">
        <v>6000927</v>
      </c>
      <c r="E63" s="16" t="s">
        <v>115</v>
      </c>
      <c r="F63" s="50">
        <v>0</v>
      </c>
      <c r="G63" s="44">
        <v>0</v>
      </c>
      <c r="H63" s="51">
        <f t="shared" si="1"/>
        <v>0</v>
      </c>
      <c r="I63" s="13" t="s">
        <v>9</v>
      </c>
      <c r="J63" s="54">
        <v>0.56000000000000005</v>
      </c>
      <c r="K63" s="31">
        <f t="shared" si="0"/>
        <v>0</v>
      </c>
    </row>
    <row r="64" spans="1:11" x14ac:dyDescent="0.35">
      <c r="A64" s="85"/>
      <c r="B64" s="87"/>
      <c r="C64" s="21"/>
      <c r="D64" s="62">
        <v>6000928</v>
      </c>
      <c r="E64" s="16" t="s">
        <v>21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54">
        <v>0.56000000000000005</v>
      </c>
      <c r="K64" s="31">
        <f t="shared" si="0"/>
        <v>0</v>
      </c>
    </row>
    <row r="65" spans="1:11" x14ac:dyDescent="0.35">
      <c r="A65" s="85"/>
      <c r="B65" s="87"/>
      <c r="C65" s="67" t="s">
        <v>22</v>
      </c>
      <c r="D65" s="62">
        <v>6000929</v>
      </c>
      <c r="E65" s="16" t="s">
        <v>116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54">
        <v>0.17</v>
      </c>
      <c r="K65" s="31">
        <f t="shared" si="0"/>
        <v>0</v>
      </c>
    </row>
    <row r="66" spans="1:11" x14ac:dyDescent="0.35">
      <c r="A66" s="85"/>
      <c r="B66" s="87"/>
      <c r="C66" s="20"/>
      <c r="D66" s="62">
        <v>6000930</v>
      </c>
      <c r="E66" s="16" t="s">
        <v>91</v>
      </c>
      <c r="F66" s="48">
        <v>0</v>
      </c>
      <c r="G66" s="44">
        <v>0</v>
      </c>
      <c r="H66" s="49">
        <f t="shared" si="1"/>
        <v>0</v>
      </c>
      <c r="I66" s="11" t="s">
        <v>9</v>
      </c>
      <c r="J66" s="54">
        <v>0.17</v>
      </c>
      <c r="K66" s="31">
        <f t="shared" si="0"/>
        <v>0</v>
      </c>
    </row>
    <row r="67" spans="1:11" x14ac:dyDescent="0.35">
      <c r="A67" s="85"/>
      <c r="B67" s="87"/>
      <c r="C67" s="20"/>
      <c r="D67" s="62">
        <v>6000931</v>
      </c>
      <c r="E67" s="16" t="s">
        <v>117</v>
      </c>
      <c r="F67" s="50">
        <v>0</v>
      </c>
      <c r="G67" s="44">
        <v>0</v>
      </c>
      <c r="H67" s="51">
        <f t="shared" si="1"/>
        <v>0</v>
      </c>
      <c r="I67" s="13" t="s">
        <v>9</v>
      </c>
      <c r="J67" s="54">
        <v>0.17</v>
      </c>
      <c r="K67" s="31">
        <f t="shared" si="0"/>
        <v>0</v>
      </c>
    </row>
    <row r="68" spans="1:11" x14ac:dyDescent="0.35">
      <c r="A68" s="85"/>
      <c r="B68" s="87"/>
      <c r="C68" s="26"/>
      <c r="D68" s="62">
        <v>6000932</v>
      </c>
      <c r="E68" s="16" t="s">
        <v>92</v>
      </c>
      <c r="F68" s="48">
        <v>0</v>
      </c>
      <c r="G68" s="44">
        <v>0</v>
      </c>
      <c r="H68" s="49">
        <f t="shared" si="1"/>
        <v>0</v>
      </c>
      <c r="I68" s="11" t="s">
        <v>9</v>
      </c>
      <c r="J68" s="54">
        <v>0.17</v>
      </c>
      <c r="K68" s="32">
        <f t="shared" si="0"/>
        <v>0</v>
      </c>
    </row>
    <row r="70" spans="1:11" ht="29" x14ac:dyDescent="0.35">
      <c r="F70"/>
      <c r="G70"/>
      <c r="H70"/>
      <c r="I70"/>
      <c r="J70" s="36" t="s">
        <v>122</v>
      </c>
      <c r="K70" s="70">
        <f>SUM(K18:K68)</f>
        <v>0</v>
      </c>
    </row>
  </sheetData>
  <sheetProtection algorithmName="SHA-512" hashValue="kDIaYAEbOcMairw2FtgcSEECxB3GVuc+vRPdxNVqJuR++at7pTsLGkEYqukTqRIfr6DRCpwTv16KV483rWcwoQ==" saltValue="BUbTGI1Ti6pnCYEUQSWtJQ==" spinCount="100000" sheet="1" objects="1" scenarios="1"/>
  <mergeCells count="3">
    <mergeCell ref="A1:C7"/>
    <mergeCell ref="A18:A68"/>
    <mergeCell ref="B18:B68"/>
  </mergeCells>
  <pageMargins left="0.7" right="0.7" top="0.75" bottom="0.75" header="0.3" footer="0.3"/>
  <pageSetup scale="49" fitToHeight="0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L70"/>
  <sheetViews>
    <sheetView showGridLines="0" zoomScaleNormal="100" workbookViewId="0">
      <selection activeCell="B18" sqref="B18:B68"/>
    </sheetView>
  </sheetViews>
  <sheetFormatPr defaultRowHeight="14.5" x14ac:dyDescent="0.35"/>
  <cols>
    <col min="1" max="1" width="23.1796875" bestFit="1" customWidth="1"/>
    <col min="2" max="3" width="22.54296875" customWidth="1"/>
    <col min="4" max="4" width="16.453125" bestFit="1" customWidth="1"/>
    <col min="5" max="5" width="79.81640625" bestFit="1" customWidth="1"/>
    <col min="6" max="6" width="14.1796875" style="1" customWidth="1"/>
    <col min="7" max="8" width="14.1796875" style="2" customWidth="1"/>
    <col min="9" max="9" width="10.26953125" style="3" bestFit="1" customWidth="1"/>
    <col min="10" max="10" width="15.54296875" bestFit="1" customWidth="1"/>
    <col min="11" max="11" width="16.453125" bestFit="1" customWidth="1"/>
  </cols>
  <sheetData>
    <row r="1" spans="1:12" x14ac:dyDescent="0.35">
      <c r="A1" s="88"/>
      <c r="B1" s="88"/>
      <c r="C1" s="88"/>
      <c r="D1" s="39"/>
    </row>
    <row r="2" spans="1:12" x14ac:dyDescent="0.35">
      <c r="A2" s="88"/>
      <c r="B2" s="88"/>
      <c r="C2" s="88"/>
      <c r="D2" s="39"/>
    </row>
    <row r="3" spans="1:12" x14ac:dyDescent="0.35">
      <c r="A3" s="88"/>
      <c r="B3" s="88"/>
      <c r="C3" s="88"/>
      <c r="D3" s="39"/>
    </row>
    <row r="4" spans="1:12" x14ac:dyDescent="0.35">
      <c r="A4" s="88"/>
      <c r="B4" s="88"/>
      <c r="C4" s="88"/>
      <c r="D4" s="39"/>
    </row>
    <row r="5" spans="1:12" x14ac:dyDescent="0.35">
      <c r="A5" s="88"/>
      <c r="B5" s="88"/>
      <c r="C5" s="88"/>
      <c r="D5" s="39"/>
    </row>
    <row r="6" spans="1:12" x14ac:dyDescent="0.35">
      <c r="A6" s="88"/>
      <c r="B6" s="88"/>
      <c r="C6" s="88"/>
      <c r="D6" s="39"/>
    </row>
    <row r="7" spans="1:12" ht="15" thickBot="1" x14ac:dyDescent="0.4">
      <c r="A7" s="88"/>
      <c r="B7" s="88"/>
      <c r="C7" s="88"/>
      <c r="D7" s="39"/>
    </row>
    <row r="8" spans="1:12" ht="15" thickBot="1" x14ac:dyDescent="0.4">
      <c r="A8" s="27" t="s">
        <v>119</v>
      </c>
      <c r="B8" s="65" t="s">
        <v>137</v>
      </c>
      <c r="C8" s="1"/>
      <c r="D8" s="1"/>
      <c r="E8" s="1"/>
    </row>
    <row r="9" spans="1:12" ht="15" thickBot="1" x14ac:dyDescent="0.4">
      <c r="A9" s="14" t="s">
        <v>120</v>
      </c>
      <c r="B9" s="63"/>
      <c r="C9" s="1"/>
      <c r="D9" s="1"/>
      <c r="E9" s="1"/>
    </row>
    <row r="10" spans="1:12" ht="15" thickBot="1" x14ac:dyDescent="0.4">
      <c r="A10" s="14" t="s">
        <v>1</v>
      </c>
      <c r="B10" s="63"/>
      <c r="C10" s="1"/>
      <c r="D10" s="1"/>
      <c r="E10" s="1"/>
    </row>
    <row r="11" spans="1:12" ht="15" thickBot="1" x14ac:dyDescent="0.4">
      <c r="A11" s="27" t="s">
        <v>2</v>
      </c>
      <c r="B11" s="65" t="s">
        <v>136</v>
      </c>
      <c r="C11" s="1"/>
      <c r="D11" s="1"/>
      <c r="E11" s="1"/>
    </row>
    <row r="12" spans="1:12" ht="15" thickBot="1" x14ac:dyDescent="0.4">
      <c r="A12" s="27" t="s">
        <v>133</v>
      </c>
      <c r="B12" s="65"/>
      <c r="C12" s="1"/>
      <c r="D12" s="1"/>
      <c r="E12" s="1"/>
    </row>
    <row r="13" spans="1:12" ht="15" thickBot="1" x14ac:dyDescent="0.4">
      <c r="A13" s="28" t="s">
        <v>126</v>
      </c>
      <c r="B13" s="61"/>
      <c r="C13" s="1"/>
      <c r="D13" s="1"/>
      <c r="E13" s="1"/>
    </row>
    <row r="14" spans="1:12" ht="29.5" thickBot="1" x14ac:dyDescent="0.4">
      <c r="A14" s="69" t="s">
        <v>138</v>
      </c>
      <c r="B14" s="64"/>
      <c r="C14" s="57"/>
      <c r="D14" s="57"/>
      <c r="E14" s="57"/>
      <c r="F14" s="58"/>
      <c r="G14" s="59"/>
      <c r="H14" s="59"/>
      <c r="I14" s="59"/>
      <c r="J14" s="60"/>
      <c r="L14" s="4"/>
    </row>
    <row r="15" spans="1:12" ht="15" thickBot="1" x14ac:dyDescent="0.4">
      <c r="A15" s="28" t="s">
        <v>127</v>
      </c>
      <c r="B15" s="65" t="s">
        <v>140</v>
      </c>
      <c r="C15" s="1"/>
      <c r="D15" s="1"/>
      <c r="E15" s="1"/>
    </row>
    <row r="16" spans="1:12" ht="15" thickBot="1" x14ac:dyDescent="0.4">
      <c r="E16" s="4"/>
      <c r="F16"/>
      <c r="G16"/>
      <c r="H16"/>
      <c r="I16" s="5"/>
    </row>
    <row r="17" spans="1:11" ht="44" thickBot="1" x14ac:dyDescent="0.4">
      <c r="A17" s="6" t="s">
        <v>118</v>
      </c>
      <c r="B17" s="6" t="s">
        <v>3</v>
      </c>
      <c r="C17" s="6" t="s">
        <v>4</v>
      </c>
      <c r="D17" s="6" t="s">
        <v>6</v>
      </c>
      <c r="E17" s="6" t="s">
        <v>5</v>
      </c>
      <c r="F17" s="7" t="s">
        <v>128</v>
      </c>
      <c r="G17" s="7" t="s">
        <v>129</v>
      </c>
      <c r="H17" s="8" t="s">
        <v>131</v>
      </c>
      <c r="I17" s="8" t="s">
        <v>132</v>
      </c>
      <c r="J17" s="6" t="s">
        <v>7</v>
      </c>
      <c r="K17" s="6" t="s">
        <v>8</v>
      </c>
    </row>
    <row r="18" spans="1:11" x14ac:dyDescent="0.35">
      <c r="A18" s="84" t="s">
        <v>137</v>
      </c>
      <c r="B18" s="86" t="s">
        <v>125</v>
      </c>
      <c r="C18" s="66" t="s">
        <v>23</v>
      </c>
      <c r="D18" s="62">
        <v>6000882</v>
      </c>
      <c r="E18" s="16" t="s">
        <v>24</v>
      </c>
      <c r="F18" s="43">
        <v>0</v>
      </c>
      <c r="G18" s="44">
        <v>0</v>
      </c>
      <c r="H18" s="45">
        <f>G18-F18</f>
        <v>0</v>
      </c>
      <c r="I18" s="9" t="s">
        <v>9</v>
      </c>
      <c r="J18" s="54">
        <v>0.11</v>
      </c>
      <c r="K18" s="30">
        <f t="shared" ref="K18:K68" si="0">H18*J18</f>
        <v>0</v>
      </c>
    </row>
    <row r="19" spans="1:11" x14ac:dyDescent="0.35">
      <c r="A19" s="85"/>
      <c r="B19" s="87"/>
      <c r="C19" s="17"/>
      <c r="D19" s="62">
        <v>6000883</v>
      </c>
      <c r="E19" s="16" t="s">
        <v>25</v>
      </c>
      <c r="F19" s="43">
        <v>0</v>
      </c>
      <c r="G19" s="44">
        <v>0</v>
      </c>
      <c r="H19" s="45">
        <f t="shared" ref="H19:H68" si="1">SUM(G19-F19)</f>
        <v>0</v>
      </c>
      <c r="I19" s="9" t="s">
        <v>9</v>
      </c>
      <c r="J19" s="54">
        <v>0.11</v>
      </c>
      <c r="K19" s="30">
        <f t="shared" si="0"/>
        <v>0</v>
      </c>
    </row>
    <row r="20" spans="1:11" x14ac:dyDescent="0.35">
      <c r="A20" s="85"/>
      <c r="B20" s="87"/>
      <c r="C20" s="17"/>
      <c r="D20" s="62">
        <v>6000884</v>
      </c>
      <c r="E20" s="16" t="s">
        <v>26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54">
        <v>0.14000000000000001</v>
      </c>
      <c r="K20" s="30">
        <f t="shared" si="0"/>
        <v>0</v>
      </c>
    </row>
    <row r="21" spans="1:11" x14ac:dyDescent="0.35">
      <c r="A21" s="85"/>
      <c r="B21" s="87"/>
      <c r="C21" s="17"/>
      <c r="D21" s="62">
        <v>6000885</v>
      </c>
      <c r="E21" s="16" t="s">
        <v>27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54">
        <v>0.14000000000000001</v>
      </c>
      <c r="K21" s="30">
        <f t="shared" si="0"/>
        <v>0</v>
      </c>
    </row>
    <row r="22" spans="1:11" x14ac:dyDescent="0.35">
      <c r="A22" s="85"/>
      <c r="B22" s="87"/>
      <c r="C22" s="17"/>
      <c r="D22" s="62">
        <v>6000886</v>
      </c>
      <c r="E22" s="16" t="s">
        <v>10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54">
        <v>0.14000000000000001</v>
      </c>
      <c r="K22" s="30">
        <f t="shared" si="0"/>
        <v>0</v>
      </c>
    </row>
    <row r="23" spans="1:11" x14ac:dyDescent="0.35">
      <c r="A23" s="85"/>
      <c r="B23" s="87"/>
      <c r="C23" s="17"/>
      <c r="D23" s="62">
        <v>6000887</v>
      </c>
      <c r="E23" s="16" t="s">
        <v>28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54">
        <v>0.14000000000000001</v>
      </c>
      <c r="K23" s="30">
        <f t="shared" si="0"/>
        <v>0</v>
      </c>
    </row>
    <row r="24" spans="1:11" x14ac:dyDescent="0.35">
      <c r="A24" s="85"/>
      <c r="B24" s="87"/>
      <c r="C24" s="17"/>
      <c r="D24" s="62">
        <v>6000888</v>
      </c>
      <c r="E24" s="16" t="s">
        <v>97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54">
        <v>0.14000000000000001</v>
      </c>
      <c r="K24" s="30">
        <f t="shared" si="0"/>
        <v>0</v>
      </c>
    </row>
    <row r="25" spans="1:11" x14ac:dyDescent="0.35">
      <c r="A25" s="85"/>
      <c r="B25" s="87"/>
      <c r="C25" s="18"/>
      <c r="D25" s="62">
        <v>6000889</v>
      </c>
      <c r="E25" s="16" t="s">
        <v>11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54">
        <v>0.14000000000000001</v>
      </c>
      <c r="K25" s="30">
        <f t="shared" si="0"/>
        <v>0</v>
      </c>
    </row>
    <row r="26" spans="1:11" x14ac:dyDescent="0.35">
      <c r="A26" s="85"/>
      <c r="B26" s="87"/>
      <c r="C26" s="67" t="s">
        <v>12</v>
      </c>
      <c r="D26" s="62">
        <v>6000890</v>
      </c>
      <c r="E26" s="16" t="s">
        <v>98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54">
        <v>0.55000000000000004</v>
      </c>
      <c r="K26" s="30">
        <f t="shared" si="0"/>
        <v>0</v>
      </c>
    </row>
    <row r="27" spans="1:11" x14ac:dyDescent="0.35">
      <c r="A27" s="85"/>
      <c r="B27" s="87"/>
      <c r="C27" s="20"/>
      <c r="D27" s="62">
        <v>6000891</v>
      </c>
      <c r="E27" s="16" t="s">
        <v>37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54">
        <v>0.55000000000000004</v>
      </c>
      <c r="K27" s="30">
        <f t="shared" si="0"/>
        <v>0</v>
      </c>
    </row>
    <row r="28" spans="1:11" x14ac:dyDescent="0.35">
      <c r="A28" s="85"/>
      <c r="B28" s="87"/>
      <c r="C28" s="20"/>
      <c r="D28" s="62">
        <v>6000892</v>
      </c>
      <c r="E28" s="16" t="s">
        <v>99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54">
        <v>0.55000000000000004</v>
      </c>
      <c r="K28" s="30">
        <f t="shared" si="0"/>
        <v>0</v>
      </c>
    </row>
    <row r="29" spans="1:11" x14ac:dyDescent="0.35">
      <c r="A29" s="85"/>
      <c r="B29" s="87"/>
      <c r="C29" s="20"/>
      <c r="D29" s="62">
        <v>6000893</v>
      </c>
      <c r="E29" s="16" t="s">
        <v>38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54">
        <v>0.55000000000000004</v>
      </c>
      <c r="K29" s="30">
        <f t="shared" si="0"/>
        <v>0</v>
      </c>
    </row>
    <row r="30" spans="1:11" ht="15" customHeight="1" x14ac:dyDescent="0.35">
      <c r="A30" s="85"/>
      <c r="B30" s="87"/>
      <c r="C30" s="20"/>
      <c r="D30" s="62">
        <v>6000894</v>
      </c>
      <c r="E30" s="16" t="s">
        <v>39</v>
      </c>
      <c r="F30" s="43">
        <v>0</v>
      </c>
      <c r="G30" s="44">
        <v>0</v>
      </c>
      <c r="H30" s="45">
        <f t="shared" si="1"/>
        <v>0</v>
      </c>
      <c r="I30" s="9" t="s">
        <v>9</v>
      </c>
      <c r="J30" s="54">
        <v>0.55000000000000004</v>
      </c>
      <c r="K30" s="30">
        <f t="shared" si="0"/>
        <v>0</v>
      </c>
    </row>
    <row r="31" spans="1:11" x14ac:dyDescent="0.35">
      <c r="A31" s="85"/>
      <c r="B31" s="87"/>
      <c r="C31" s="20"/>
      <c r="D31" s="62">
        <v>6000895</v>
      </c>
      <c r="E31" s="16" t="s">
        <v>40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54">
        <v>0.25</v>
      </c>
      <c r="K31" s="31">
        <f t="shared" si="0"/>
        <v>0</v>
      </c>
    </row>
    <row r="32" spans="1:11" x14ac:dyDescent="0.35">
      <c r="A32" s="85"/>
      <c r="B32" s="87"/>
      <c r="C32" s="20"/>
      <c r="D32" s="62">
        <v>6000896</v>
      </c>
      <c r="E32" s="16" t="s">
        <v>41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54">
        <v>0.25</v>
      </c>
      <c r="K32" s="31">
        <f t="shared" si="0"/>
        <v>0</v>
      </c>
    </row>
    <row r="33" spans="1:11" x14ac:dyDescent="0.35">
      <c r="A33" s="85"/>
      <c r="B33" s="87"/>
      <c r="C33" s="20"/>
      <c r="D33" s="62">
        <v>6000897</v>
      </c>
      <c r="E33" s="16" t="s">
        <v>13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54">
        <v>0.25</v>
      </c>
      <c r="K33" s="31">
        <f t="shared" si="0"/>
        <v>0</v>
      </c>
    </row>
    <row r="34" spans="1:11" x14ac:dyDescent="0.35">
      <c r="A34" s="85"/>
      <c r="B34" s="87"/>
      <c r="C34" s="21"/>
      <c r="D34" s="62">
        <v>6000898</v>
      </c>
      <c r="E34" s="16" t="s">
        <v>14</v>
      </c>
      <c r="F34" s="46">
        <v>0</v>
      </c>
      <c r="G34" s="44">
        <v>0</v>
      </c>
      <c r="H34" s="47">
        <f t="shared" si="1"/>
        <v>0</v>
      </c>
      <c r="I34" s="9" t="s">
        <v>9</v>
      </c>
      <c r="J34" s="54">
        <v>0.25</v>
      </c>
      <c r="K34" s="31">
        <f t="shared" si="0"/>
        <v>0</v>
      </c>
    </row>
    <row r="35" spans="1:11" x14ac:dyDescent="0.35">
      <c r="A35" s="85"/>
      <c r="B35" s="87"/>
      <c r="C35" s="68" t="s">
        <v>15</v>
      </c>
      <c r="D35" s="62">
        <v>6000899</v>
      </c>
      <c r="E35" s="16" t="s">
        <v>100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54">
        <v>0.63</v>
      </c>
      <c r="K35" s="31">
        <f t="shared" si="0"/>
        <v>0</v>
      </c>
    </row>
    <row r="36" spans="1:11" x14ac:dyDescent="0.35">
      <c r="A36" s="85"/>
      <c r="B36" s="87"/>
      <c r="C36" s="24"/>
      <c r="D36" s="62">
        <v>6000900</v>
      </c>
      <c r="E36" s="16" t="s">
        <v>101</v>
      </c>
      <c r="F36" s="48">
        <v>0</v>
      </c>
      <c r="G36" s="44">
        <v>0</v>
      </c>
      <c r="H36" s="49">
        <f t="shared" si="1"/>
        <v>0</v>
      </c>
      <c r="I36" s="11" t="s">
        <v>9</v>
      </c>
      <c r="J36" s="54">
        <v>0.63</v>
      </c>
      <c r="K36" s="31">
        <f t="shared" si="0"/>
        <v>0</v>
      </c>
    </row>
    <row r="37" spans="1:11" x14ac:dyDescent="0.35">
      <c r="A37" s="85"/>
      <c r="B37" s="87"/>
      <c r="C37" s="24"/>
      <c r="D37" s="62">
        <v>6000901</v>
      </c>
      <c r="E37" s="16" t="s">
        <v>102</v>
      </c>
      <c r="F37" s="50">
        <v>0</v>
      </c>
      <c r="G37" s="44">
        <v>0</v>
      </c>
      <c r="H37" s="51">
        <f t="shared" si="1"/>
        <v>0</v>
      </c>
      <c r="I37" s="13" t="s">
        <v>9</v>
      </c>
      <c r="J37" s="54">
        <v>0.63</v>
      </c>
      <c r="K37" s="31">
        <f t="shared" si="0"/>
        <v>0</v>
      </c>
    </row>
    <row r="38" spans="1:11" x14ac:dyDescent="0.35">
      <c r="A38" s="85"/>
      <c r="B38" s="87"/>
      <c r="C38" s="24"/>
      <c r="D38" s="62">
        <v>6000902</v>
      </c>
      <c r="E38" s="16" t="s">
        <v>103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54">
        <v>0.63</v>
      </c>
      <c r="K38" s="31">
        <f t="shared" si="0"/>
        <v>0</v>
      </c>
    </row>
    <row r="39" spans="1:11" x14ac:dyDescent="0.35">
      <c r="A39" s="85"/>
      <c r="B39" s="87"/>
      <c r="C39" s="24"/>
      <c r="D39" s="62">
        <v>6000903</v>
      </c>
      <c r="E39" s="16" t="s">
        <v>104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54">
        <v>0.63</v>
      </c>
      <c r="K39" s="31">
        <f t="shared" si="0"/>
        <v>0</v>
      </c>
    </row>
    <row r="40" spans="1:11" x14ac:dyDescent="0.35">
      <c r="A40" s="85"/>
      <c r="B40" s="87"/>
      <c r="C40" s="24"/>
      <c r="D40" s="62">
        <v>6000904</v>
      </c>
      <c r="E40" s="16" t="s">
        <v>105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54">
        <v>0.63</v>
      </c>
      <c r="K40" s="31">
        <f t="shared" si="0"/>
        <v>0</v>
      </c>
    </row>
    <row r="41" spans="1:11" x14ac:dyDescent="0.35">
      <c r="A41" s="85"/>
      <c r="B41" s="87"/>
      <c r="C41" s="24"/>
      <c r="D41" s="62">
        <v>6000905</v>
      </c>
      <c r="E41" s="16" t="s">
        <v>110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54">
        <v>1.28</v>
      </c>
      <c r="K41" s="31">
        <f t="shared" si="0"/>
        <v>0</v>
      </c>
    </row>
    <row r="42" spans="1:11" x14ac:dyDescent="0.35">
      <c r="A42" s="85"/>
      <c r="B42" s="87"/>
      <c r="C42" s="24"/>
      <c r="D42" s="62">
        <v>6000906</v>
      </c>
      <c r="E42" s="16" t="s">
        <v>73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54">
        <v>1.28</v>
      </c>
      <c r="K42" s="31">
        <f t="shared" si="0"/>
        <v>0</v>
      </c>
    </row>
    <row r="43" spans="1:11" x14ac:dyDescent="0.35">
      <c r="A43" s="85"/>
      <c r="B43" s="87"/>
      <c r="C43" s="24"/>
      <c r="D43" s="62">
        <v>6000907</v>
      </c>
      <c r="E43" s="16" t="s">
        <v>111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54">
        <v>0.63</v>
      </c>
      <c r="K43" s="31">
        <f t="shared" si="0"/>
        <v>0</v>
      </c>
    </row>
    <row r="44" spans="1:11" x14ac:dyDescent="0.35">
      <c r="A44" s="85"/>
      <c r="B44" s="87"/>
      <c r="C44" s="24"/>
      <c r="D44" s="62">
        <v>6000908</v>
      </c>
      <c r="E44" s="16" t="s">
        <v>112</v>
      </c>
      <c r="F44" s="48">
        <v>0</v>
      </c>
      <c r="G44" s="44">
        <v>0</v>
      </c>
      <c r="H44" s="49">
        <f t="shared" si="1"/>
        <v>0</v>
      </c>
      <c r="I44" s="11" t="s">
        <v>9</v>
      </c>
      <c r="J44" s="54">
        <v>1</v>
      </c>
      <c r="K44" s="31">
        <f t="shared" si="0"/>
        <v>0</v>
      </c>
    </row>
    <row r="45" spans="1:11" x14ac:dyDescent="0.35">
      <c r="A45" s="85"/>
      <c r="B45" s="87"/>
      <c r="C45" s="24"/>
      <c r="D45" s="62">
        <v>6000909</v>
      </c>
      <c r="E45" s="16" t="s">
        <v>74</v>
      </c>
      <c r="F45" s="50">
        <v>0</v>
      </c>
      <c r="G45" s="44">
        <v>0</v>
      </c>
      <c r="H45" s="51">
        <f t="shared" si="1"/>
        <v>0</v>
      </c>
      <c r="I45" s="13" t="s">
        <v>9</v>
      </c>
      <c r="J45" s="54">
        <v>1</v>
      </c>
      <c r="K45" s="31">
        <f t="shared" si="0"/>
        <v>0</v>
      </c>
    </row>
    <row r="46" spans="1:11" x14ac:dyDescent="0.35">
      <c r="A46" s="85"/>
      <c r="B46" s="87"/>
      <c r="C46" s="24"/>
      <c r="D46" s="62">
        <v>6000910</v>
      </c>
      <c r="E46" s="16" t="s">
        <v>75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54">
        <v>1</v>
      </c>
      <c r="K46" s="32">
        <f t="shared" si="0"/>
        <v>0</v>
      </c>
    </row>
    <row r="47" spans="1:11" x14ac:dyDescent="0.35">
      <c r="A47" s="85"/>
      <c r="B47" s="87"/>
      <c r="C47" s="24"/>
      <c r="D47" s="62">
        <v>6000911</v>
      </c>
      <c r="E47" s="16" t="s">
        <v>76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54">
        <v>1</v>
      </c>
      <c r="K47" s="32">
        <f t="shared" si="0"/>
        <v>0</v>
      </c>
    </row>
    <row r="48" spans="1:11" x14ac:dyDescent="0.35">
      <c r="A48" s="85"/>
      <c r="B48" s="87"/>
      <c r="C48" s="24"/>
      <c r="D48" s="62">
        <v>6000912</v>
      </c>
      <c r="E48" s="16" t="s">
        <v>16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54">
        <v>1</v>
      </c>
      <c r="K48" s="32">
        <f t="shared" si="0"/>
        <v>0</v>
      </c>
    </row>
    <row r="49" spans="1:11" x14ac:dyDescent="0.35">
      <c r="A49" s="85"/>
      <c r="B49" s="87"/>
      <c r="C49" s="24"/>
      <c r="D49" s="62">
        <v>6000913</v>
      </c>
      <c r="E49" s="16" t="s">
        <v>17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54">
        <v>1</v>
      </c>
      <c r="K49" s="32">
        <f t="shared" si="0"/>
        <v>0</v>
      </c>
    </row>
    <row r="50" spans="1:11" x14ac:dyDescent="0.35">
      <c r="A50" s="85"/>
      <c r="B50" s="87"/>
      <c r="C50" s="24"/>
      <c r="D50" s="62">
        <v>6000914</v>
      </c>
      <c r="E50" s="16" t="s">
        <v>77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54">
        <v>1</v>
      </c>
      <c r="K50" s="32">
        <f t="shared" si="0"/>
        <v>0</v>
      </c>
    </row>
    <row r="51" spans="1:11" x14ac:dyDescent="0.35">
      <c r="A51" s="85"/>
      <c r="B51" s="87"/>
      <c r="C51" s="24"/>
      <c r="D51" s="62">
        <v>6000915</v>
      </c>
      <c r="E51" s="16" t="s">
        <v>78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54">
        <v>1</v>
      </c>
      <c r="K51" s="32">
        <f t="shared" si="0"/>
        <v>0</v>
      </c>
    </row>
    <row r="52" spans="1:11" x14ac:dyDescent="0.35">
      <c r="A52" s="85"/>
      <c r="B52" s="87"/>
      <c r="C52" s="24"/>
      <c r="D52" s="62">
        <v>6000916</v>
      </c>
      <c r="E52" s="16" t="s">
        <v>106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54">
        <v>1</v>
      </c>
      <c r="K52" s="32">
        <f t="shared" si="0"/>
        <v>0</v>
      </c>
    </row>
    <row r="53" spans="1:11" x14ac:dyDescent="0.35">
      <c r="A53" s="85"/>
      <c r="B53" s="87"/>
      <c r="C53" s="24"/>
      <c r="D53" s="62">
        <v>6000917</v>
      </c>
      <c r="E53" s="16" t="s">
        <v>79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54">
        <v>1</v>
      </c>
      <c r="K53" s="32">
        <f t="shared" si="0"/>
        <v>0</v>
      </c>
    </row>
    <row r="54" spans="1:11" x14ac:dyDescent="0.35">
      <c r="A54" s="85"/>
      <c r="B54" s="87"/>
      <c r="C54" s="24"/>
      <c r="D54" s="62">
        <v>6000918</v>
      </c>
      <c r="E54" s="16" t="s">
        <v>107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54">
        <v>1</v>
      </c>
      <c r="K54" s="32">
        <f t="shared" si="0"/>
        <v>0</v>
      </c>
    </row>
    <row r="55" spans="1:11" x14ac:dyDescent="0.35">
      <c r="A55" s="85"/>
      <c r="B55" s="87"/>
      <c r="C55" s="24"/>
      <c r="D55" s="62">
        <v>6000919</v>
      </c>
      <c r="E55" s="16" t="s">
        <v>108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54">
        <v>1</v>
      </c>
      <c r="K55" s="32">
        <f t="shared" si="0"/>
        <v>0</v>
      </c>
    </row>
    <row r="56" spans="1:11" x14ac:dyDescent="0.35">
      <c r="A56" s="85"/>
      <c r="B56" s="87"/>
      <c r="C56" s="25"/>
      <c r="D56" s="62">
        <v>6000920</v>
      </c>
      <c r="E56" s="16" t="s">
        <v>109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54">
        <v>1</v>
      </c>
      <c r="K56" s="32">
        <f t="shared" si="0"/>
        <v>0</v>
      </c>
    </row>
    <row r="57" spans="1:11" x14ac:dyDescent="0.35">
      <c r="A57" s="85"/>
      <c r="B57" s="87"/>
      <c r="C57" s="68" t="s">
        <v>80</v>
      </c>
      <c r="D57" s="62">
        <v>6000921</v>
      </c>
      <c r="E57" s="16" t="s">
        <v>18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54">
        <v>0.27</v>
      </c>
      <c r="K57" s="31">
        <f t="shared" si="0"/>
        <v>0</v>
      </c>
    </row>
    <row r="58" spans="1:11" x14ac:dyDescent="0.35">
      <c r="A58" s="85"/>
      <c r="B58" s="87"/>
      <c r="C58" s="24"/>
      <c r="D58" s="62">
        <v>6000922</v>
      </c>
      <c r="E58" s="16" t="s">
        <v>19</v>
      </c>
      <c r="F58" s="48">
        <v>0</v>
      </c>
      <c r="G58" s="44">
        <v>0</v>
      </c>
      <c r="H58" s="49">
        <f t="shared" si="1"/>
        <v>0</v>
      </c>
      <c r="I58" s="11" t="s">
        <v>9</v>
      </c>
      <c r="J58" s="54">
        <v>0.27</v>
      </c>
      <c r="K58" s="31">
        <f t="shared" si="0"/>
        <v>0</v>
      </c>
    </row>
    <row r="59" spans="1:11" x14ac:dyDescent="0.35">
      <c r="A59" s="85"/>
      <c r="B59" s="87"/>
      <c r="C59" s="24"/>
      <c r="D59" s="62">
        <v>6000923</v>
      </c>
      <c r="E59" s="16" t="s">
        <v>114</v>
      </c>
      <c r="F59" s="50">
        <v>0</v>
      </c>
      <c r="G59" s="44">
        <v>0</v>
      </c>
      <c r="H59" s="51">
        <f t="shared" si="1"/>
        <v>0</v>
      </c>
      <c r="I59" s="13" t="s">
        <v>9</v>
      </c>
      <c r="J59" s="54">
        <v>0.27</v>
      </c>
      <c r="K59" s="31">
        <f t="shared" si="0"/>
        <v>0</v>
      </c>
    </row>
    <row r="60" spans="1:11" x14ac:dyDescent="0.35">
      <c r="A60" s="85"/>
      <c r="B60" s="87"/>
      <c r="C60" s="25"/>
      <c r="D60" s="62">
        <v>6000924</v>
      </c>
      <c r="E60" s="16" t="s">
        <v>113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54">
        <v>0.27</v>
      </c>
      <c r="K60" s="31">
        <f t="shared" si="0"/>
        <v>0</v>
      </c>
    </row>
    <row r="61" spans="1:11" x14ac:dyDescent="0.35">
      <c r="A61" s="85"/>
      <c r="B61" s="87"/>
      <c r="C61" s="67" t="s">
        <v>20</v>
      </c>
      <c r="D61" s="62">
        <v>6000925</v>
      </c>
      <c r="E61" s="16" t="s">
        <v>85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54">
        <v>0.42</v>
      </c>
      <c r="K61" s="31">
        <f t="shared" si="0"/>
        <v>0</v>
      </c>
    </row>
    <row r="62" spans="1:11" x14ac:dyDescent="0.35">
      <c r="A62" s="85"/>
      <c r="B62" s="87"/>
      <c r="C62" s="20"/>
      <c r="D62" s="62">
        <v>6000926</v>
      </c>
      <c r="E62" s="16" t="s">
        <v>86</v>
      </c>
      <c r="F62" s="48">
        <v>0</v>
      </c>
      <c r="G62" s="44">
        <v>0</v>
      </c>
      <c r="H62" s="49">
        <f t="shared" si="1"/>
        <v>0</v>
      </c>
      <c r="I62" s="11" t="s">
        <v>9</v>
      </c>
      <c r="J62" s="54">
        <v>0.42</v>
      </c>
      <c r="K62" s="31">
        <f t="shared" si="0"/>
        <v>0</v>
      </c>
    </row>
    <row r="63" spans="1:11" x14ac:dyDescent="0.35">
      <c r="A63" s="85"/>
      <c r="B63" s="87"/>
      <c r="C63" s="20"/>
      <c r="D63" s="62">
        <v>6000927</v>
      </c>
      <c r="E63" s="16" t="s">
        <v>115</v>
      </c>
      <c r="F63" s="50">
        <v>0</v>
      </c>
      <c r="G63" s="44">
        <v>0</v>
      </c>
      <c r="H63" s="51">
        <f t="shared" si="1"/>
        <v>0</v>
      </c>
      <c r="I63" s="13" t="s">
        <v>9</v>
      </c>
      <c r="J63" s="54">
        <v>0.42</v>
      </c>
      <c r="K63" s="31">
        <f t="shared" si="0"/>
        <v>0</v>
      </c>
    </row>
    <row r="64" spans="1:11" x14ac:dyDescent="0.35">
      <c r="A64" s="85"/>
      <c r="B64" s="87"/>
      <c r="C64" s="21"/>
      <c r="D64" s="62">
        <v>6000928</v>
      </c>
      <c r="E64" s="16" t="s">
        <v>21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54">
        <v>0.42</v>
      </c>
      <c r="K64" s="31">
        <f t="shared" si="0"/>
        <v>0</v>
      </c>
    </row>
    <row r="65" spans="1:11" x14ac:dyDescent="0.35">
      <c r="A65" s="85"/>
      <c r="B65" s="87"/>
      <c r="C65" s="67" t="s">
        <v>22</v>
      </c>
      <c r="D65" s="62">
        <v>6000929</v>
      </c>
      <c r="E65" s="16" t="s">
        <v>116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54">
        <v>0.16</v>
      </c>
      <c r="K65" s="31">
        <f t="shared" si="0"/>
        <v>0</v>
      </c>
    </row>
    <row r="66" spans="1:11" x14ac:dyDescent="0.35">
      <c r="A66" s="85"/>
      <c r="B66" s="87"/>
      <c r="C66" s="20"/>
      <c r="D66" s="62">
        <v>6000930</v>
      </c>
      <c r="E66" s="16" t="s">
        <v>91</v>
      </c>
      <c r="F66" s="48">
        <v>0</v>
      </c>
      <c r="G66" s="44">
        <v>0</v>
      </c>
      <c r="H66" s="49">
        <f t="shared" si="1"/>
        <v>0</v>
      </c>
      <c r="I66" s="11" t="s">
        <v>9</v>
      </c>
      <c r="J66" s="54">
        <v>0.16</v>
      </c>
      <c r="K66" s="31">
        <f t="shared" si="0"/>
        <v>0</v>
      </c>
    </row>
    <row r="67" spans="1:11" x14ac:dyDescent="0.35">
      <c r="A67" s="85"/>
      <c r="B67" s="87"/>
      <c r="C67" s="20"/>
      <c r="D67" s="62">
        <v>6000931</v>
      </c>
      <c r="E67" s="16" t="s">
        <v>117</v>
      </c>
      <c r="F67" s="50">
        <v>0</v>
      </c>
      <c r="G67" s="44">
        <v>0</v>
      </c>
      <c r="H67" s="51">
        <f t="shared" si="1"/>
        <v>0</v>
      </c>
      <c r="I67" s="13" t="s">
        <v>9</v>
      </c>
      <c r="J67" s="54">
        <v>0.16</v>
      </c>
      <c r="K67" s="31">
        <f t="shared" si="0"/>
        <v>0</v>
      </c>
    </row>
    <row r="68" spans="1:11" x14ac:dyDescent="0.35">
      <c r="A68" s="85"/>
      <c r="B68" s="87"/>
      <c r="C68" s="26"/>
      <c r="D68" s="62">
        <v>6000932</v>
      </c>
      <c r="E68" s="16" t="s">
        <v>92</v>
      </c>
      <c r="F68" s="48">
        <v>0</v>
      </c>
      <c r="G68" s="44">
        <v>0</v>
      </c>
      <c r="H68" s="49">
        <f t="shared" si="1"/>
        <v>0</v>
      </c>
      <c r="I68" s="11" t="s">
        <v>9</v>
      </c>
      <c r="J68" s="54">
        <v>0.16</v>
      </c>
      <c r="K68" s="32">
        <f t="shared" si="0"/>
        <v>0</v>
      </c>
    </row>
    <row r="70" spans="1:11" ht="29" x14ac:dyDescent="0.35">
      <c r="F70"/>
      <c r="G70"/>
      <c r="H70"/>
      <c r="I70"/>
      <c r="J70" s="36" t="s">
        <v>122</v>
      </c>
      <c r="K70" s="70">
        <f>SUM(K18:K68)</f>
        <v>0</v>
      </c>
    </row>
  </sheetData>
  <sheetProtection algorithmName="SHA-512" hashValue="iuk5q54NH/BxokCBpPJQIGQDpRgegBdn2Tl+eDK0YEmaVZp01OT71dA1Deb95VIVlLzJ7fyErYWMrWF031aD9A==" saltValue="khYuLH+f61qPdQ4VmOT1ZA==" spinCount="100000" sheet="1" objects="1" scenarios="1"/>
  <mergeCells count="3">
    <mergeCell ref="A1:C7"/>
    <mergeCell ref="A18:A68"/>
    <mergeCell ref="B18:B68"/>
  </mergeCells>
  <pageMargins left="0.7" right="0.7" top="0.75" bottom="0.75" header="0.3" footer="0.3"/>
  <pageSetup scale="49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70"/>
  <sheetViews>
    <sheetView zoomScale="90" zoomScaleNormal="90" workbookViewId="0">
      <selection activeCell="B9" sqref="B9"/>
    </sheetView>
  </sheetViews>
  <sheetFormatPr defaultRowHeight="14.5" x14ac:dyDescent="0.35"/>
  <cols>
    <col min="1" max="1" width="23.1796875" bestFit="1" customWidth="1"/>
    <col min="2" max="3" width="22.54296875" customWidth="1"/>
    <col min="4" max="4" width="16.453125" bestFit="1" customWidth="1"/>
    <col min="5" max="5" width="79.81640625" bestFit="1" customWidth="1"/>
    <col min="6" max="6" width="14.1796875" style="1" customWidth="1"/>
    <col min="7" max="8" width="14.1796875" style="2" customWidth="1"/>
    <col min="9" max="9" width="10.26953125" style="3" bestFit="1" customWidth="1"/>
    <col min="10" max="10" width="15.54296875" bestFit="1" customWidth="1"/>
    <col min="11" max="11" width="16.453125" bestFit="1" customWidth="1"/>
  </cols>
  <sheetData>
    <row r="1" spans="1:12" x14ac:dyDescent="0.35">
      <c r="A1" s="88"/>
      <c r="B1" s="88"/>
      <c r="C1" s="88"/>
      <c r="D1" s="39"/>
    </row>
    <row r="2" spans="1:12" x14ac:dyDescent="0.35">
      <c r="A2" s="88"/>
      <c r="B2" s="88"/>
      <c r="C2" s="88"/>
      <c r="D2" s="39"/>
    </row>
    <row r="3" spans="1:12" x14ac:dyDescent="0.35">
      <c r="A3" s="88"/>
      <c r="B3" s="88"/>
      <c r="C3" s="88"/>
      <c r="D3" s="39"/>
    </row>
    <row r="4" spans="1:12" x14ac:dyDescent="0.35">
      <c r="A4" s="88"/>
      <c r="B4" s="88"/>
      <c r="C4" s="88"/>
      <c r="D4" s="39"/>
    </row>
    <row r="5" spans="1:12" x14ac:dyDescent="0.35">
      <c r="A5" s="88"/>
      <c r="B5" s="88"/>
      <c r="C5" s="88"/>
      <c r="D5" s="39"/>
    </row>
    <row r="6" spans="1:12" x14ac:dyDescent="0.35">
      <c r="A6" s="88"/>
      <c r="B6" s="88"/>
      <c r="C6" s="88"/>
      <c r="D6" s="39"/>
    </row>
    <row r="7" spans="1:12" ht="15" thickBot="1" x14ac:dyDescent="0.4">
      <c r="A7" s="88"/>
      <c r="B7" s="88"/>
      <c r="C7" s="88"/>
      <c r="D7" s="39"/>
    </row>
    <row r="8" spans="1:12" ht="15" thickBot="1" x14ac:dyDescent="0.4">
      <c r="A8" s="27" t="s">
        <v>119</v>
      </c>
      <c r="B8" s="28" t="s">
        <v>135</v>
      </c>
      <c r="C8" s="1"/>
      <c r="D8" s="1"/>
      <c r="E8" s="1"/>
    </row>
    <row r="9" spans="1:12" ht="15" thickBot="1" x14ac:dyDescent="0.4">
      <c r="A9" s="14" t="s">
        <v>120</v>
      </c>
      <c r="B9" s="34"/>
      <c r="C9" s="1"/>
      <c r="D9" s="1"/>
      <c r="E9" s="1"/>
    </row>
    <row r="10" spans="1:12" ht="15" thickBot="1" x14ac:dyDescent="0.4">
      <c r="A10" s="14" t="s">
        <v>1</v>
      </c>
      <c r="B10" s="35"/>
      <c r="C10" s="1"/>
      <c r="D10" s="1"/>
      <c r="E10" s="1"/>
    </row>
    <row r="11" spans="1:12" ht="15" thickBot="1" x14ac:dyDescent="0.4">
      <c r="A11" s="27" t="s">
        <v>2</v>
      </c>
      <c r="B11" s="29" t="s">
        <v>136</v>
      </c>
      <c r="C11" s="1"/>
      <c r="D11" s="1"/>
      <c r="E11" s="1"/>
    </row>
    <row r="12" spans="1:12" ht="15" thickBot="1" x14ac:dyDescent="0.4">
      <c r="A12" s="27" t="s">
        <v>133</v>
      </c>
      <c r="B12" s="52"/>
      <c r="C12" s="1"/>
      <c r="D12" s="1"/>
      <c r="E12" s="1"/>
    </row>
    <row r="13" spans="1:12" ht="15" thickBot="1" x14ac:dyDescent="0.4">
      <c r="A13" s="28" t="s">
        <v>126</v>
      </c>
      <c r="B13" s="42"/>
      <c r="C13" s="1"/>
      <c r="D13" s="1"/>
      <c r="E13" s="1"/>
    </row>
    <row r="14" spans="1:12" ht="27" thickBot="1" x14ac:dyDescent="0.4">
      <c r="A14" s="55" t="s">
        <v>138</v>
      </c>
      <c r="B14" s="56"/>
      <c r="C14" s="57"/>
      <c r="D14" s="57"/>
      <c r="E14" s="57"/>
      <c r="F14" s="58"/>
      <c r="G14" s="59"/>
      <c r="H14" s="59"/>
      <c r="I14" s="59"/>
      <c r="J14" s="60"/>
      <c r="L14" s="4"/>
    </row>
    <row r="15" spans="1:12" ht="15" thickBot="1" x14ac:dyDescent="0.4">
      <c r="A15" s="28" t="s">
        <v>127</v>
      </c>
      <c r="B15" s="42"/>
      <c r="C15" s="1"/>
      <c r="D15" s="1"/>
      <c r="E15" s="1"/>
    </row>
    <row r="16" spans="1:12" ht="15" thickBot="1" x14ac:dyDescent="0.4">
      <c r="E16" s="4"/>
      <c r="F16"/>
      <c r="G16"/>
      <c r="H16"/>
      <c r="I16" s="5"/>
    </row>
    <row r="17" spans="1:11" ht="44" thickBot="1" x14ac:dyDescent="0.4">
      <c r="A17" s="6" t="s">
        <v>118</v>
      </c>
      <c r="B17" s="6" t="s">
        <v>3</v>
      </c>
      <c r="C17" s="6" t="s">
        <v>4</v>
      </c>
      <c r="D17" s="6" t="s">
        <v>6</v>
      </c>
      <c r="E17" s="6" t="s">
        <v>5</v>
      </c>
      <c r="F17" s="7" t="s">
        <v>128</v>
      </c>
      <c r="G17" s="7" t="s">
        <v>129</v>
      </c>
      <c r="H17" s="8" t="s">
        <v>131</v>
      </c>
      <c r="I17" s="8" t="s">
        <v>132</v>
      </c>
      <c r="J17" s="6" t="s">
        <v>7</v>
      </c>
      <c r="K17" s="6" t="s">
        <v>8</v>
      </c>
    </row>
    <row r="18" spans="1:11" x14ac:dyDescent="0.35">
      <c r="A18" s="84" t="s">
        <v>135</v>
      </c>
      <c r="B18" s="86" t="s">
        <v>125</v>
      </c>
      <c r="C18" s="15" t="s">
        <v>23</v>
      </c>
      <c r="D18" s="16" t="s">
        <v>29</v>
      </c>
      <c r="E18" s="16" t="s">
        <v>24</v>
      </c>
      <c r="F18" s="43">
        <v>0</v>
      </c>
      <c r="G18" s="44">
        <v>0</v>
      </c>
      <c r="H18" s="45">
        <f>G18-F18</f>
        <v>0</v>
      </c>
      <c r="I18" s="9" t="s">
        <v>9</v>
      </c>
      <c r="J18" s="54">
        <v>0.11</v>
      </c>
      <c r="K18" s="30">
        <f t="shared" ref="K18:K68" si="0">H18*J18</f>
        <v>0</v>
      </c>
    </row>
    <row r="19" spans="1:11" x14ac:dyDescent="0.35">
      <c r="A19" s="85"/>
      <c r="B19" s="87"/>
      <c r="C19" s="17"/>
      <c r="D19" s="16" t="s">
        <v>30</v>
      </c>
      <c r="E19" s="16" t="s">
        <v>25</v>
      </c>
      <c r="F19" s="43">
        <v>0</v>
      </c>
      <c r="G19" s="44">
        <v>0</v>
      </c>
      <c r="H19" s="45">
        <f t="shared" ref="H19:H68" si="1">SUM(G19-F19)</f>
        <v>0</v>
      </c>
      <c r="I19" s="9" t="s">
        <v>9</v>
      </c>
      <c r="J19" s="54">
        <v>0.11</v>
      </c>
      <c r="K19" s="30">
        <f t="shared" si="0"/>
        <v>0</v>
      </c>
    </row>
    <row r="20" spans="1:11" x14ac:dyDescent="0.35">
      <c r="A20" s="85"/>
      <c r="B20" s="87"/>
      <c r="C20" s="17"/>
      <c r="D20" s="16" t="s">
        <v>31</v>
      </c>
      <c r="E20" s="16" t="s">
        <v>26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54">
        <v>0.11</v>
      </c>
      <c r="K20" s="30">
        <f t="shared" si="0"/>
        <v>0</v>
      </c>
    </row>
    <row r="21" spans="1:11" x14ac:dyDescent="0.35">
      <c r="A21" s="85"/>
      <c r="B21" s="87"/>
      <c r="C21" s="17"/>
      <c r="D21" s="16" t="s">
        <v>32</v>
      </c>
      <c r="E21" s="16" t="s">
        <v>27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54">
        <v>0.11</v>
      </c>
      <c r="K21" s="30">
        <f t="shared" si="0"/>
        <v>0</v>
      </c>
    </row>
    <row r="22" spans="1:11" x14ac:dyDescent="0.35">
      <c r="A22" s="85"/>
      <c r="B22" s="87"/>
      <c r="C22" s="17"/>
      <c r="D22" s="16" t="s">
        <v>33</v>
      </c>
      <c r="E22" s="16" t="s">
        <v>10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54">
        <v>0.11</v>
      </c>
      <c r="K22" s="30">
        <f t="shared" si="0"/>
        <v>0</v>
      </c>
    </row>
    <row r="23" spans="1:11" x14ac:dyDescent="0.35">
      <c r="A23" s="85"/>
      <c r="B23" s="87"/>
      <c r="C23" s="17"/>
      <c r="D23" s="16" t="s">
        <v>34</v>
      </c>
      <c r="E23" s="16" t="s">
        <v>28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54">
        <v>0.11</v>
      </c>
      <c r="K23" s="30">
        <f t="shared" si="0"/>
        <v>0</v>
      </c>
    </row>
    <row r="24" spans="1:11" x14ac:dyDescent="0.35">
      <c r="A24" s="85"/>
      <c r="B24" s="87"/>
      <c r="C24" s="17"/>
      <c r="D24" s="16" t="s">
        <v>35</v>
      </c>
      <c r="E24" s="16" t="s">
        <v>97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54">
        <v>0.11</v>
      </c>
      <c r="K24" s="30">
        <f t="shared" si="0"/>
        <v>0</v>
      </c>
    </row>
    <row r="25" spans="1:11" x14ac:dyDescent="0.35">
      <c r="A25" s="85"/>
      <c r="B25" s="87"/>
      <c r="C25" s="18"/>
      <c r="D25" s="16" t="s">
        <v>36</v>
      </c>
      <c r="E25" s="16" t="s">
        <v>11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54">
        <v>0.11</v>
      </c>
      <c r="K25" s="30">
        <f t="shared" si="0"/>
        <v>0</v>
      </c>
    </row>
    <row r="26" spans="1:11" x14ac:dyDescent="0.35">
      <c r="A26" s="85"/>
      <c r="B26" s="87"/>
      <c r="C26" s="19" t="s">
        <v>12</v>
      </c>
      <c r="D26" s="16" t="s">
        <v>42</v>
      </c>
      <c r="E26" s="16" t="s">
        <v>98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54">
        <v>0.52</v>
      </c>
      <c r="K26" s="30">
        <f t="shared" si="0"/>
        <v>0</v>
      </c>
    </row>
    <row r="27" spans="1:11" x14ac:dyDescent="0.35">
      <c r="A27" s="85"/>
      <c r="B27" s="87"/>
      <c r="C27" s="20"/>
      <c r="D27" s="16" t="s">
        <v>43</v>
      </c>
      <c r="E27" s="16" t="s">
        <v>37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54">
        <v>0.52</v>
      </c>
      <c r="K27" s="30">
        <f t="shared" si="0"/>
        <v>0</v>
      </c>
    </row>
    <row r="28" spans="1:11" x14ac:dyDescent="0.35">
      <c r="A28" s="85"/>
      <c r="B28" s="87"/>
      <c r="C28" s="20"/>
      <c r="D28" s="16" t="s">
        <v>44</v>
      </c>
      <c r="E28" s="16" t="s">
        <v>99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54">
        <v>0.52</v>
      </c>
      <c r="K28" s="30">
        <f t="shared" si="0"/>
        <v>0</v>
      </c>
    </row>
    <row r="29" spans="1:11" x14ac:dyDescent="0.35">
      <c r="A29" s="85"/>
      <c r="B29" s="87"/>
      <c r="C29" s="20"/>
      <c r="D29" s="16" t="s">
        <v>45</v>
      </c>
      <c r="E29" s="16" t="s">
        <v>38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54">
        <v>0.52</v>
      </c>
      <c r="K29" s="30">
        <f t="shared" si="0"/>
        <v>0</v>
      </c>
    </row>
    <row r="30" spans="1:11" ht="15" customHeight="1" x14ac:dyDescent="0.35">
      <c r="A30" s="85"/>
      <c r="B30" s="87"/>
      <c r="C30" s="20"/>
      <c r="D30" s="16" t="s">
        <v>46</v>
      </c>
      <c r="E30" s="16" t="s">
        <v>39</v>
      </c>
      <c r="F30" s="43">
        <v>0</v>
      </c>
      <c r="G30" s="44">
        <v>0</v>
      </c>
      <c r="H30" s="45">
        <f t="shared" si="1"/>
        <v>0</v>
      </c>
      <c r="I30" s="9" t="s">
        <v>9</v>
      </c>
      <c r="J30" s="54">
        <v>0.52</v>
      </c>
      <c r="K30" s="30">
        <f t="shared" si="0"/>
        <v>0</v>
      </c>
    </row>
    <row r="31" spans="1:11" x14ac:dyDescent="0.35">
      <c r="A31" s="85"/>
      <c r="B31" s="87"/>
      <c r="C31" s="20"/>
      <c r="D31" s="16" t="s">
        <v>47</v>
      </c>
      <c r="E31" s="16" t="s">
        <v>40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54">
        <v>0.24</v>
      </c>
      <c r="K31" s="31">
        <f t="shared" si="0"/>
        <v>0</v>
      </c>
    </row>
    <row r="32" spans="1:11" x14ac:dyDescent="0.35">
      <c r="A32" s="85"/>
      <c r="B32" s="87"/>
      <c r="C32" s="20"/>
      <c r="D32" s="16" t="s">
        <v>48</v>
      </c>
      <c r="E32" s="16" t="s">
        <v>41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54">
        <v>0.24</v>
      </c>
      <c r="K32" s="31">
        <f t="shared" si="0"/>
        <v>0</v>
      </c>
    </row>
    <row r="33" spans="1:11" x14ac:dyDescent="0.35">
      <c r="A33" s="85"/>
      <c r="B33" s="87"/>
      <c r="C33" s="20"/>
      <c r="D33" s="16" t="s">
        <v>49</v>
      </c>
      <c r="E33" s="16" t="s">
        <v>13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54">
        <v>0.24</v>
      </c>
      <c r="K33" s="31">
        <f t="shared" si="0"/>
        <v>0</v>
      </c>
    </row>
    <row r="34" spans="1:11" x14ac:dyDescent="0.35">
      <c r="A34" s="85"/>
      <c r="B34" s="87"/>
      <c r="C34" s="21"/>
      <c r="D34" s="16" t="s">
        <v>50</v>
      </c>
      <c r="E34" s="16" t="s">
        <v>14</v>
      </c>
      <c r="F34" s="46">
        <v>0</v>
      </c>
      <c r="G34" s="44">
        <v>0</v>
      </c>
      <c r="H34" s="47">
        <f t="shared" si="1"/>
        <v>0</v>
      </c>
      <c r="I34" s="9" t="s">
        <v>9</v>
      </c>
      <c r="J34" s="54">
        <v>0.24</v>
      </c>
      <c r="K34" s="31">
        <f t="shared" si="0"/>
        <v>0</v>
      </c>
    </row>
    <row r="35" spans="1:11" x14ac:dyDescent="0.35">
      <c r="A35" s="85"/>
      <c r="B35" s="87"/>
      <c r="C35" s="22" t="s">
        <v>15</v>
      </c>
      <c r="D35" s="16" t="s">
        <v>51</v>
      </c>
      <c r="E35" s="16" t="s">
        <v>100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53">
        <v>0.53</v>
      </c>
      <c r="K35" s="31">
        <f t="shared" si="0"/>
        <v>0</v>
      </c>
    </row>
    <row r="36" spans="1:11" x14ac:dyDescent="0.35">
      <c r="A36" s="85"/>
      <c r="B36" s="87"/>
      <c r="C36" s="24"/>
      <c r="D36" s="16" t="s">
        <v>52</v>
      </c>
      <c r="E36" s="16" t="s">
        <v>101</v>
      </c>
      <c r="F36" s="48">
        <v>0</v>
      </c>
      <c r="G36" s="44">
        <v>0</v>
      </c>
      <c r="H36" s="49">
        <f t="shared" si="1"/>
        <v>0</v>
      </c>
      <c r="I36" s="11" t="s">
        <v>9</v>
      </c>
      <c r="J36" s="53">
        <v>0.53</v>
      </c>
      <c r="K36" s="31">
        <f t="shared" si="0"/>
        <v>0</v>
      </c>
    </row>
    <row r="37" spans="1:11" x14ac:dyDescent="0.35">
      <c r="A37" s="85"/>
      <c r="B37" s="87"/>
      <c r="C37" s="24"/>
      <c r="D37" s="16" t="s">
        <v>53</v>
      </c>
      <c r="E37" s="16" t="s">
        <v>102</v>
      </c>
      <c r="F37" s="50">
        <v>0</v>
      </c>
      <c r="G37" s="44">
        <v>0</v>
      </c>
      <c r="H37" s="51">
        <f t="shared" si="1"/>
        <v>0</v>
      </c>
      <c r="I37" s="13" t="s">
        <v>9</v>
      </c>
      <c r="J37" s="53">
        <v>0.53</v>
      </c>
      <c r="K37" s="31">
        <f t="shared" si="0"/>
        <v>0</v>
      </c>
    </row>
    <row r="38" spans="1:11" x14ac:dyDescent="0.35">
      <c r="A38" s="85"/>
      <c r="B38" s="87"/>
      <c r="C38" s="24"/>
      <c r="D38" s="16" t="s">
        <v>54</v>
      </c>
      <c r="E38" s="16" t="s">
        <v>103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53">
        <v>0.53</v>
      </c>
      <c r="K38" s="31">
        <f t="shared" si="0"/>
        <v>0</v>
      </c>
    </row>
    <row r="39" spans="1:11" x14ac:dyDescent="0.35">
      <c r="A39" s="85"/>
      <c r="B39" s="87"/>
      <c r="C39" s="24"/>
      <c r="D39" s="16" t="s">
        <v>55</v>
      </c>
      <c r="E39" s="16" t="s">
        <v>104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53">
        <v>0.53</v>
      </c>
      <c r="K39" s="31">
        <f t="shared" si="0"/>
        <v>0</v>
      </c>
    </row>
    <row r="40" spans="1:11" x14ac:dyDescent="0.35">
      <c r="A40" s="85"/>
      <c r="B40" s="87"/>
      <c r="C40" s="24"/>
      <c r="D40" s="16" t="s">
        <v>56</v>
      </c>
      <c r="E40" s="16" t="s">
        <v>105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53">
        <v>0.53</v>
      </c>
      <c r="K40" s="31">
        <f t="shared" si="0"/>
        <v>0</v>
      </c>
    </row>
    <row r="41" spans="1:11" x14ac:dyDescent="0.35">
      <c r="A41" s="85"/>
      <c r="B41" s="87"/>
      <c r="C41" s="24"/>
      <c r="D41" s="16" t="s">
        <v>57</v>
      </c>
      <c r="E41" s="16" t="s">
        <v>110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53">
        <v>1.02</v>
      </c>
      <c r="K41" s="31">
        <f t="shared" si="0"/>
        <v>0</v>
      </c>
    </row>
    <row r="42" spans="1:11" x14ac:dyDescent="0.35">
      <c r="A42" s="85"/>
      <c r="B42" s="87"/>
      <c r="C42" s="24"/>
      <c r="D42" s="16" t="s">
        <v>58</v>
      </c>
      <c r="E42" s="16" t="s">
        <v>73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53">
        <v>1.02</v>
      </c>
      <c r="K42" s="31">
        <f t="shared" si="0"/>
        <v>0</v>
      </c>
    </row>
    <row r="43" spans="1:11" x14ac:dyDescent="0.35">
      <c r="A43" s="85"/>
      <c r="B43" s="87"/>
      <c r="C43" s="24"/>
      <c r="D43" s="16" t="s">
        <v>59</v>
      </c>
      <c r="E43" s="16" t="s">
        <v>111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53">
        <v>0.53</v>
      </c>
      <c r="K43" s="31">
        <f t="shared" si="0"/>
        <v>0</v>
      </c>
    </row>
    <row r="44" spans="1:11" x14ac:dyDescent="0.35">
      <c r="A44" s="85"/>
      <c r="B44" s="87"/>
      <c r="C44" s="24"/>
      <c r="D44" s="16" t="s">
        <v>60</v>
      </c>
      <c r="E44" s="16" t="s">
        <v>112</v>
      </c>
      <c r="F44" s="48">
        <v>0</v>
      </c>
      <c r="G44" s="44">
        <v>0</v>
      </c>
      <c r="H44" s="49">
        <f t="shared" si="1"/>
        <v>0</v>
      </c>
      <c r="I44" s="11" t="s">
        <v>9</v>
      </c>
      <c r="J44" s="53">
        <v>0.91</v>
      </c>
      <c r="K44" s="31">
        <f t="shared" si="0"/>
        <v>0</v>
      </c>
    </row>
    <row r="45" spans="1:11" x14ac:dyDescent="0.35">
      <c r="A45" s="85"/>
      <c r="B45" s="87"/>
      <c r="C45" s="24"/>
      <c r="D45" s="16" t="s">
        <v>61</v>
      </c>
      <c r="E45" s="16" t="s">
        <v>74</v>
      </c>
      <c r="F45" s="50">
        <v>0</v>
      </c>
      <c r="G45" s="44">
        <v>0</v>
      </c>
      <c r="H45" s="51">
        <f t="shared" si="1"/>
        <v>0</v>
      </c>
      <c r="I45" s="13" t="s">
        <v>9</v>
      </c>
      <c r="J45" s="53">
        <v>0.91</v>
      </c>
      <c r="K45" s="31">
        <f t="shared" si="0"/>
        <v>0</v>
      </c>
    </row>
    <row r="46" spans="1:11" x14ac:dyDescent="0.35">
      <c r="A46" s="85"/>
      <c r="B46" s="87"/>
      <c r="C46" s="24"/>
      <c r="D46" s="16" t="s">
        <v>62</v>
      </c>
      <c r="E46" s="16" t="s">
        <v>75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53">
        <v>0.91</v>
      </c>
      <c r="K46" s="32">
        <f t="shared" si="0"/>
        <v>0</v>
      </c>
    </row>
    <row r="47" spans="1:11" x14ac:dyDescent="0.35">
      <c r="A47" s="85"/>
      <c r="B47" s="87"/>
      <c r="C47" s="24"/>
      <c r="D47" s="16" t="s">
        <v>63</v>
      </c>
      <c r="E47" s="16" t="s">
        <v>76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53">
        <v>0.91</v>
      </c>
      <c r="K47" s="32">
        <f t="shared" si="0"/>
        <v>0</v>
      </c>
    </row>
    <row r="48" spans="1:11" x14ac:dyDescent="0.35">
      <c r="A48" s="85"/>
      <c r="B48" s="87"/>
      <c r="C48" s="24"/>
      <c r="D48" s="16" t="s">
        <v>64</v>
      </c>
      <c r="E48" s="16" t="s">
        <v>16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53">
        <v>0.91</v>
      </c>
      <c r="K48" s="32">
        <f t="shared" si="0"/>
        <v>0</v>
      </c>
    </row>
    <row r="49" spans="1:11" x14ac:dyDescent="0.35">
      <c r="A49" s="85"/>
      <c r="B49" s="87"/>
      <c r="C49" s="24"/>
      <c r="D49" s="16" t="s">
        <v>65</v>
      </c>
      <c r="E49" s="16" t="s">
        <v>17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53">
        <v>0.91</v>
      </c>
      <c r="K49" s="32">
        <f t="shared" si="0"/>
        <v>0</v>
      </c>
    </row>
    <row r="50" spans="1:11" x14ac:dyDescent="0.35">
      <c r="A50" s="85"/>
      <c r="B50" s="87"/>
      <c r="C50" s="24"/>
      <c r="D50" s="16" t="s">
        <v>66</v>
      </c>
      <c r="E50" s="16" t="s">
        <v>77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53">
        <v>0.91</v>
      </c>
      <c r="K50" s="32">
        <f t="shared" si="0"/>
        <v>0</v>
      </c>
    </row>
    <row r="51" spans="1:11" x14ac:dyDescent="0.35">
      <c r="A51" s="85"/>
      <c r="B51" s="87"/>
      <c r="C51" s="24"/>
      <c r="D51" s="16" t="s">
        <v>67</v>
      </c>
      <c r="E51" s="16" t="s">
        <v>78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53">
        <v>0.91</v>
      </c>
      <c r="K51" s="32">
        <f t="shared" si="0"/>
        <v>0</v>
      </c>
    </row>
    <row r="52" spans="1:11" x14ac:dyDescent="0.35">
      <c r="A52" s="85"/>
      <c r="B52" s="87"/>
      <c r="C52" s="24"/>
      <c r="D52" s="16" t="s">
        <v>68</v>
      </c>
      <c r="E52" s="16" t="s">
        <v>106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53">
        <v>0.91</v>
      </c>
      <c r="K52" s="32">
        <f t="shared" si="0"/>
        <v>0</v>
      </c>
    </row>
    <row r="53" spans="1:11" x14ac:dyDescent="0.35">
      <c r="A53" s="85"/>
      <c r="B53" s="87"/>
      <c r="C53" s="24"/>
      <c r="D53" s="16" t="s">
        <v>69</v>
      </c>
      <c r="E53" s="16" t="s">
        <v>79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53">
        <v>0.91</v>
      </c>
      <c r="K53" s="32">
        <f t="shared" si="0"/>
        <v>0</v>
      </c>
    </row>
    <row r="54" spans="1:11" x14ac:dyDescent="0.35">
      <c r="A54" s="85"/>
      <c r="B54" s="87"/>
      <c r="C54" s="24"/>
      <c r="D54" s="16" t="s">
        <v>70</v>
      </c>
      <c r="E54" s="16" t="s">
        <v>107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53">
        <v>0.91</v>
      </c>
      <c r="K54" s="32">
        <f t="shared" si="0"/>
        <v>0</v>
      </c>
    </row>
    <row r="55" spans="1:11" x14ac:dyDescent="0.35">
      <c r="A55" s="85"/>
      <c r="B55" s="87"/>
      <c r="C55" s="24"/>
      <c r="D55" s="16" t="s">
        <v>71</v>
      </c>
      <c r="E55" s="16" t="s">
        <v>108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53">
        <v>0.91</v>
      </c>
      <c r="K55" s="32">
        <f t="shared" si="0"/>
        <v>0</v>
      </c>
    </row>
    <row r="56" spans="1:11" x14ac:dyDescent="0.35">
      <c r="A56" s="85"/>
      <c r="B56" s="87"/>
      <c r="C56" s="25"/>
      <c r="D56" s="16" t="s">
        <v>72</v>
      </c>
      <c r="E56" s="16" t="s">
        <v>109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53">
        <v>0.91</v>
      </c>
      <c r="K56" s="32">
        <f t="shared" si="0"/>
        <v>0</v>
      </c>
    </row>
    <row r="57" spans="1:11" x14ac:dyDescent="0.35">
      <c r="A57" s="85"/>
      <c r="B57" s="87"/>
      <c r="C57" s="22" t="s">
        <v>80</v>
      </c>
      <c r="D57" s="16" t="s">
        <v>81</v>
      </c>
      <c r="E57" s="16" t="s">
        <v>18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53">
        <v>0.2</v>
      </c>
      <c r="K57" s="31">
        <f t="shared" si="0"/>
        <v>0</v>
      </c>
    </row>
    <row r="58" spans="1:11" x14ac:dyDescent="0.35">
      <c r="A58" s="85"/>
      <c r="B58" s="87"/>
      <c r="C58" s="24"/>
      <c r="D58" s="16" t="s">
        <v>82</v>
      </c>
      <c r="E58" s="16" t="s">
        <v>19</v>
      </c>
      <c r="F58" s="48">
        <v>0</v>
      </c>
      <c r="G58" s="44">
        <v>0</v>
      </c>
      <c r="H58" s="49">
        <f t="shared" si="1"/>
        <v>0</v>
      </c>
      <c r="I58" s="11" t="s">
        <v>9</v>
      </c>
      <c r="J58" s="53">
        <v>0.2</v>
      </c>
      <c r="K58" s="31">
        <f t="shared" si="0"/>
        <v>0</v>
      </c>
    </row>
    <row r="59" spans="1:11" x14ac:dyDescent="0.35">
      <c r="A59" s="85"/>
      <c r="B59" s="87"/>
      <c r="C59" s="24"/>
      <c r="D59" s="16" t="s">
        <v>83</v>
      </c>
      <c r="E59" s="16" t="s">
        <v>114</v>
      </c>
      <c r="F59" s="50">
        <v>0</v>
      </c>
      <c r="G59" s="44">
        <v>0</v>
      </c>
      <c r="H59" s="51">
        <f t="shared" si="1"/>
        <v>0</v>
      </c>
      <c r="I59" s="13" t="s">
        <v>9</v>
      </c>
      <c r="J59" s="53">
        <v>0.2</v>
      </c>
      <c r="K59" s="31">
        <f t="shared" si="0"/>
        <v>0</v>
      </c>
    </row>
    <row r="60" spans="1:11" x14ac:dyDescent="0.35">
      <c r="A60" s="85"/>
      <c r="B60" s="87"/>
      <c r="C60" s="25"/>
      <c r="D60" s="16" t="s">
        <v>84</v>
      </c>
      <c r="E60" s="16" t="s">
        <v>113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53">
        <v>0.2</v>
      </c>
      <c r="K60" s="31">
        <f t="shared" si="0"/>
        <v>0</v>
      </c>
    </row>
    <row r="61" spans="1:11" x14ac:dyDescent="0.35">
      <c r="A61" s="85"/>
      <c r="B61" s="87"/>
      <c r="C61" s="19" t="s">
        <v>20</v>
      </c>
      <c r="D61" s="16" t="s">
        <v>87</v>
      </c>
      <c r="E61" s="16" t="s">
        <v>85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53">
        <v>0.26</v>
      </c>
      <c r="K61" s="31">
        <f t="shared" si="0"/>
        <v>0</v>
      </c>
    </row>
    <row r="62" spans="1:11" x14ac:dyDescent="0.35">
      <c r="A62" s="85"/>
      <c r="B62" s="87"/>
      <c r="C62" s="20"/>
      <c r="D62" s="16" t="s">
        <v>88</v>
      </c>
      <c r="E62" s="16" t="s">
        <v>86</v>
      </c>
      <c r="F62" s="48">
        <v>0</v>
      </c>
      <c r="G62" s="44">
        <v>0</v>
      </c>
      <c r="H62" s="49">
        <f t="shared" si="1"/>
        <v>0</v>
      </c>
      <c r="I62" s="11" t="s">
        <v>9</v>
      </c>
      <c r="J62" s="53">
        <v>0.26</v>
      </c>
      <c r="K62" s="31">
        <f t="shared" si="0"/>
        <v>0</v>
      </c>
    </row>
    <row r="63" spans="1:11" x14ac:dyDescent="0.35">
      <c r="A63" s="85"/>
      <c r="B63" s="87"/>
      <c r="C63" s="20"/>
      <c r="D63" s="16" t="s">
        <v>89</v>
      </c>
      <c r="E63" s="16" t="s">
        <v>115</v>
      </c>
      <c r="F63" s="50">
        <v>0</v>
      </c>
      <c r="G63" s="44">
        <v>0</v>
      </c>
      <c r="H63" s="51">
        <f t="shared" si="1"/>
        <v>0</v>
      </c>
      <c r="I63" s="13" t="s">
        <v>9</v>
      </c>
      <c r="J63" s="53">
        <v>0.26</v>
      </c>
      <c r="K63" s="31">
        <f t="shared" si="0"/>
        <v>0</v>
      </c>
    </row>
    <row r="64" spans="1:11" x14ac:dyDescent="0.35">
      <c r="A64" s="85"/>
      <c r="B64" s="87"/>
      <c r="C64" s="21"/>
      <c r="D64" s="16" t="s">
        <v>90</v>
      </c>
      <c r="E64" s="16" t="s">
        <v>21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53">
        <v>0.26</v>
      </c>
      <c r="K64" s="31">
        <f t="shared" si="0"/>
        <v>0</v>
      </c>
    </row>
    <row r="65" spans="1:11" x14ac:dyDescent="0.35">
      <c r="A65" s="85"/>
      <c r="B65" s="87"/>
      <c r="C65" s="19" t="s">
        <v>22</v>
      </c>
      <c r="D65" s="16" t="s">
        <v>93</v>
      </c>
      <c r="E65" s="16" t="s">
        <v>116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53">
        <v>0.15</v>
      </c>
      <c r="K65" s="31">
        <f t="shared" si="0"/>
        <v>0</v>
      </c>
    </row>
    <row r="66" spans="1:11" x14ac:dyDescent="0.35">
      <c r="A66" s="85"/>
      <c r="B66" s="87"/>
      <c r="C66" s="20"/>
      <c r="D66" s="16" t="s">
        <v>94</v>
      </c>
      <c r="E66" s="16" t="s">
        <v>91</v>
      </c>
      <c r="F66" s="48">
        <v>0</v>
      </c>
      <c r="G66" s="44">
        <v>0</v>
      </c>
      <c r="H66" s="49">
        <f t="shared" si="1"/>
        <v>0</v>
      </c>
      <c r="I66" s="11" t="s">
        <v>9</v>
      </c>
      <c r="J66" s="53">
        <v>0.15</v>
      </c>
      <c r="K66" s="31">
        <f t="shared" si="0"/>
        <v>0</v>
      </c>
    </row>
    <row r="67" spans="1:11" x14ac:dyDescent="0.35">
      <c r="A67" s="85"/>
      <c r="B67" s="87"/>
      <c r="C67" s="20"/>
      <c r="D67" s="16" t="s">
        <v>95</v>
      </c>
      <c r="E67" s="16" t="s">
        <v>117</v>
      </c>
      <c r="F67" s="50">
        <v>0</v>
      </c>
      <c r="G67" s="44">
        <v>0</v>
      </c>
      <c r="H67" s="51">
        <f t="shared" si="1"/>
        <v>0</v>
      </c>
      <c r="I67" s="13" t="s">
        <v>9</v>
      </c>
      <c r="J67" s="53">
        <v>0.15</v>
      </c>
      <c r="K67" s="31">
        <f t="shared" si="0"/>
        <v>0</v>
      </c>
    </row>
    <row r="68" spans="1:11" x14ac:dyDescent="0.35">
      <c r="A68" s="85"/>
      <c r="B68" s="87"/>
      <c r="C68" s="26"/>
      <c r="D68" s="16" t="s">
        <v>96</v>
      </c>
      <c r="E68" s="16" t="s">
        <v>92</v>
      </c>
      <c r="F68" s="48">
        <v>0</v>
      </c>
      <c r="G68" s="44">
        <v>0</v>
      </c>
      <c r="H68" s="49">
        <f t="shared" si="1"/>
        <v>0</v>
      </c>
      <c r="I68" s="11" t="s">
        <v>9</v>
      </c>
      <c r="J68" s="53">
        <v>0.15</v>
      </c>
      <c r="K68" s="32">
        <f t="shared" si="0"/>
        <v>0</v>
      </c>
    </row>
    <row r="70" spans="1:11" ht="29" x14ac:dyDescent="0.35">
      <c r="F70"/>
      <c r="G70"/>
      <c r="H70"/>
      <c r="I70"/>
      <c r="J70" s="36" t="s">
        <v>122</v>
      </c>
      <c r="K70" s="33">
        <f>SUM(K18:K68)</f>
        <v>0</v>
      </c>
    </row>
  </sheetData>
  <sheetProtection algorithmName="SHA-512" hashValue="L5Uav+8Nd0xbO7WOLTHLZDyjxEIfGKyJ6ZQoA/XRvPBojsZzTHQEqG4GWFMr14U42fLYMP2qWHJbwKltAzZZxA==" saltValue="xfDLOx4EfNzUMR9MWZZsRw==" spinCount="100000" sheet="1" objects="1" scenarios="1"/>
  <mergeCells count="3">
    <mergeCell ref="A1:C7"/>
    <mergeCell ref="A18:A68"/>
    <mergeCell ref="B18:B6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K69"/>
  <sheetViews>
    <sheetView topLeftCell="A4" workbookViewId="0">
      <selection activeCell="C11" sqref="C11"/>
    </sheetView>
  </sheetViews>
  <sheetFormatPr defaultRowHeight="14.5" x14ac:dyDescent="0.35"/>
  <cols>
    <col min="1" max="1" width="23.1796875" bestFit="1" customWidth="1"/>
    <col min="2" max="3" width="22.54296875" customWidth="1"/>
    <col min="4" max="4" width="16.453125" bestFit="1" customWidth="1"/>
    <col min="5" max="5" width="79.81640625" bestFit="1" customWidth="1"/>
    <col min="6" max="6" width="14.1796875" style="1" customWidth="1"/>
    <col min="7" max="8" width="14.1796875" style="2" customWidth="1"/>
    <col min="9" max="9" width="10.26953125" style="3" bestFit="1" customWidth="1"/>
    <col min="10" max="10" width="15.54296875" bestFit="1" customWidth="1"/>
    <col min="11" max="11" width="16.453125" bestFit="1" customWidth="1"/>
  </cols>
  <sheetData>
    <row r="1" spans="1:11" x14ac:dyDescent="0.35">
      <c r="A1" s="88"/>
      <c r="B1" s="88"/>
      <c r="C1" s="88"/>
      <c r="D1" s="39"/>
    </row>
    <row r="2" spans="1:11" x14ac:dyDescent="0.35">
      <c r="A2" s="88"/>
      <c r="B2" s="88"/>
      <c r="C2" s="88"/>
      <c r="D2" s="39"/>
    </row>
    <row r="3" spans="1:11" x14ac:dyDescent="0.35">
      <c r="A3" s="88"/>
      <c r="B3" s="88"/>
      <c r="C3" s="88"/>
      <c r="D3" s="39"/>
    </row>
    <row r="4" spans="1:11" x14ac:dyDescent="0.35">
      <c r="A4" s="88"/>
      <c r="B4" s="88"/>
      <c r="C4" s="88"/>
      <c r="D4" s="39"/>
    </row>
    <row r="5" spans="1:11" x14ac:dyDescent="0.35">
      <c r="A5" s="88"/>
      <c r="B5" s="88"/>
      <c r="C5" s="88"/>
      <c r="D5" s="39"/>
    </row>
    <row r="6" spans="1:11" x14ac:dyDescent="0.35">
      <c r="A6" s="88"/>
      <c r="B6" s="88"/>
      <c r="C6" s="88"/>
      <c r="D6" s="39"/>
    </row>
    <row r="7" spans="1:11" ht="15" thickBot="1" x14ac:dyDescent="0.4">
      <c r="A7" s="88"/>
      <c r="B7" s="88"/>
      <c r="C7" s="88"/>
      <c r="D7" s="39"/>
    </row>
    <row r="8" spans="1:11" ht="15" thickBot="1" x14ac:dyDescent="0.4">
      <c r="A8" s="27" t="s">
        <v>119</v>
      </c>
      <c r="B8" s="28" t="s">
        <v>134</v>
      </c>
      <c r="C8" s="1"/>
      <c r="D8" s="1"/>
      <c r="E8" s="1"/>
    </row>
    <row r="9" spans="1:11" ht="15" thickBot="1" x14ac:dyDescent="0.4">
      <c r="A9" s="14" t="s">
        <v>120</v>
      </c>
      <c r="B9" s="34"/>
      <c r="C9" s="1"/>
      <c r="D9" s="1"/>
      <c r="E9" s="1"/>
    </row>
    <row r="10" spans="1:11" ht="15" thickBot="1" x14ac:dyDescent="0.4">
      <c r="A10" s="14" t="s">
        <v>1</v>
      </c>
      <c r="B10" s="35"/>
      <c r="C10" s="1"/>
      <c r="D10" s="1"/>
      <c r="E10" s="1"/>
    </row>
    <row r="11" spans="1:11" ht="15" thickBot="1" x14ac:dyDescent="0.4">
      <c r="A11" s="27" t="s">
        <v>2</v>
      </c>
      <c r="B11" s="29" t="s">
        <v>136</v>
      </c>
      <c r="C11" s="1"/>
      <c r="D11" s="1"/>
      <c r="E11" s="1"/>
    </row>
    <row r="12" spans="1:11" ht="15" thickBot="1" x14ac:dyDescent="0.4">
      <c r="A12" s="27" t="s">
        <v>133</v>
      </c>
      <c r="B12" s="52"/>
      <c r="C12" s="1"/>
      <c r="D12" s="1"/>
      <c r="E12" s="1"/>
    </row>
    <row r="13" spans="1:11" ht="15" thickBot="1" x14ac:dyDescent="0.4">
      <c r="A13" s="28" t="s">
        <v>126</v>
      </c>
      <c r="B13" s="42"/>
      <c r="C13" s="1"/>
      <c r="D13" s="1"/>
      <c r="E13" s="1"/>
    </row>
    <row r="14" spans="1:11" ht="15" thickBot="1" x14ac:dyDescent="0.4">
      <c r="A14" s="28" t="s">
        <v>127</v>
      </c>
      <c r="B14" s="42"/>
      <c r="C14" s="1"/>
      <c r="D14" s="1"/>
      <c r="E14" s="1"/>
    </row>
    <row r="15" spans="1:11" ht="15" thickBot="1" x14ac:dyDescent="0.4">
      <c r="E15" s="4"/>
      <c r="F15"/>
      <c r="G15"/>
      <c r="H15"/>
      <c r="I15" s="5"/>
    </row>
    <row r="16" spans="1:11" ht="44" thickBot="1" x14ac:dyDescent="0.4">
      <c r="A16" s="6" t="s">
        <v>118</v>
      </c>
      <c r="B16" s="6" t="s">
        <v>3</v>
      </c>
      <c r="C16" s="6" t="s">
        <v>4</v>
      </c>
      <c r="D16" s="6" t="s">
        <v>6</v>
      </c>
      <c r="E16" s="6" t="s">
        <v>5</v>
      </c>
      <c r="F16" s="7" t="s">
        <v>128</v>
      </c>
      <c r="G16" s="7" t="s">
        <v>129</v>
      </c>
      <c r="H16" s="8" t="s">
        <v>131</v>
      </c>
      <c r="I16" s="8" t="s">
        <v>132</v>
      </c>
      <c r="J16" s="6" t="s">
        <v>7</v>
      </c>
      <c r="K16" s="6" t="s">
        <v>8</v>
      </c>
    </row>
    <row r="17" spans="1:11" x14ac:dyDescent="0.35">
      <c r="A17" s="84" t="s">
        <v>134</v>
      </c>
      <c r="B17" s="86" t="s">
        <v>125</v>
      </c>
      <c r="C17" s="15" t="s">
        <v>23</v>
      </c>
      <c r="D17" s="16" t="s">
        <v>29</v>
      </c>
      <c r="E17" s="16" t="s">
        <v>24</v>
      </c>
      <c r="F17" s="43">
        <v>0</v>
      </c>
      <c r="G17" s="44">
        <v>0</v>
      </c>
      <c r="H17" s="45">
        <f>G17-F17</f>
        <v>0</v>
      </c>
      <c r="I17" s="9" t="s">
        <v>9</v>
      </c>
      <c r="J17" s="54">
        <v>0.11</v>
      </c>
      <c r="K17" s="30">
        <f t="shared" ref="K17:K67" si="0">H17*J17</f>
        <v>0</v>
      </c>
    </row>
    <row r="18" spans="1:11" x14ac:dyDescent="0.35">
      <c r="A18" s="85"/>
      <c r="B18" s="87"/>
      <c r="C18" s="17"/>
      <c r="D18" s="16" t="s">
        <v>30</v>
      </c>
      <c r="E18" s="16" t="s">
        <v>25</v>
      </c>
      <c r="F18" s="43">
        <v>0</v>
      </c>
      <c r="G18" s="44">
        <v>0</v>
      </c>
      <c r="H18" s="45">
        <f t="shared" ref="H18:H67" si="1">SUM(G18-F18)</f>
        <v>0</v>
      </c>
      <c r="I18" s="9" t="s">
        <v>9</v>
      </c>
      <c r="J18" s="54">
        <v>0.11</v>
      </c>
      <c r="K18" s="30">
        <f t="shared" si="0"/>
        <v>0</v>
      </c>
    </row>
    <row r="19" spans="1:11" x14ac:dyDescent="0.35">
      <c r="A19" s="85"/>
      <c r="B19" s="87"/>
      <c r="C19" s="17"/>
      <c r="D19" s="16" t="s">
        <v>31</v>
      </c>
      <c r="E19" s="16" t="s">
        <v>26</v>
      </c>
      <c r="F19" s="43">
        <v>0</v>
      </c>
      <c r="G19" s="44">
        <v>0</v>
      </c>
      <c r="H19" s="45">
        <f t="shared" si="1"/>
        <v>0</v>
      </c>
      <c r="I19" s="9" t="s">
        <v>9</v>
      </c>
      <c r="J19" s="54">
        <v>0.11</v>
      </c>
      <c r="K19" s="30">
        <f t="shared" si="0"/>
        <v>0</v>
      </c>
    </row>
    <row r="20" spans="1:11" x14ac:dyDescent="0.35">
      <c r="A20" s="85"/>
      <c r="B20" s="87"/>
      <c r="C20" s="17"/>
      <c r="D20" s="16" t="s">
        <v>32</v>
      </c>
      <c r="E20" s="16" t="s">
        <v>27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54">
        <v>0.11</v>
      </c>
      <c r="K20" s="30">
        <f t="shared" si="0"/>
        <v>0</v>
      </c>
    </row>
    <row r="21" spans="1:11" x14ac:dyDescent="0.35">
      <c r="A21" s="85"/>
      <c r="B21" s="87"/>
      <c r="C21" s="17"/>
      <c r="D21" s="16" t="s">
        <v>33</v>
      </c>
      <c r="E21" s="16" t="s">
        <v>10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54">
        <v>0.11</v>
      </c>
      <c r="K21" s="30">
        <f t="shared" si="0"/>
        <v>0</v>
      </c>
    </row>
    <row r="22" spans="1:11" x14ac:dyDescent="0.35">
      <c r="A22" s="85"/>
      <c r="B22" s="87"/>
      <c r="C22" s="17"/>
      <c r="D22" s="16" t="s">
        <v>34</v>
      </c>
      <c r="E22" s="16" t="s">
        <v>28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54">
        <v>0.11</v>
      </c>
      <c r="K22" s="30">
        <f t="shared" si="0"/>
        <v>0</v>
      </c>
    </row>
    <row r="23" spans="1:11" x14ac:dyDescent="0.35">
      <c r="A23" s="85"/>
      <c r="B23" s="87"/>
      <c r="C23" s="17"/>
      <c r="D23" s="16" t="s">
        <v>35</v>
      </c>
      <c r="E23" s="16" t="s">
        <v>97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54">
        <v>0.11</v>
      </c>
      <c r="K23" s="30">
        <f t="shared" si="0"/>
        <v>0</v>
      </c>
    </row>
    <row r="24" spans="1:11" x14ac:dyDescent="0.35">
      <c r="A24" s="85"/>
      <c r="B24" s="87"/>
      <c r="C24" s="18"/>
      <c r="D24" s="16" t="s">
        <v>36</v>
      </c>
      <c r="E24" s="16" t="s">
        <v>11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54">
        <v>0.11</v>
      </c>
      <c r="K24" s="30">
        <f t="shared" si="0"/>
        <v>0</v>
      </c>
    </row>
    <row r="25" spans="1:11" x14ac:dyDescent="0.35">
      <c r="A25" s="85"/>
      <c r="B25" s="87"/>
      <c r="C25" s="19" t="s">
        <v>12</v>
      </c>
      <c r="D25" s="16" t="s">
        <v>42</v>
      </c>
      <c r="E25" s="16" t="s">
        <v>98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54">
        <v>0.52</v>
      </c>
      <c r="K25" s="30">
        <f t="shared" si="0"/>
        <v>0</v>
      </c>
    </row>
    <row r="26" spans="1:11" x14ac:dyDescent="0.35">
      <c r="A26" s="85"/>
      <c r="B26" s="87"/>
      <c r="C26" s="20"/>
      <c r="D26" s="16" t="s">
        <v>43</v>
      </c>
      <c r="E26" s="16" t="s">
        <v>37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54">
        <v>0.52</v>
      </c>
      <c r="K26" s="30">
        <f t="shared" si="0"/>
        <v>0</v>
      </c>
    </row>
    <row r="27" spans="1:11" x14ac:dyDescent="0.35">
      <c r="A27" s="85"/>
      <c r="B27" s="87"/>
      <c r="C27" s="20"/>
      <c r="D27" s="16" t="s">
        <v>44</v>
      </c>
      <c r="E27" s="16" t="s">
        <v>99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54">
        <v>0.52</v>
      </c>
      <c r="K27" s="30">
        <f t="shared" si="0"/>
        <v>0</v>
      </c>
    </row>
    <row r="28" spans="1:11" x14ac:dyDescent="0.35">
      <c r="A28" s="85"/>
      <c r="B28" s="87"/>
      <c r="C28" s="20"/>
      <c r="D28" s="16" t="s">
        <v>45</v>
      </c>
      <c r="E28" s="16" t="s">
        <v>38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54">
        <v>0.52</v>
      </c>
      <c r="K28" s="30">
        <f t="shared" si="0"/>
        <v>0</v>
      </c>
    </row>
    <row r="29" spans="1:11" ht="15" customHeight="1" x14ac:dyDescent="0.35">
      <c r="A29" s="85"/>
      <c r="B29" s="87"/>
      <c r="C29" s="20"/>
      <c r="D29" s="16" t="s">
        <v>46</v>
      </c>
      <c r="E29" s="16" t="s">
        <v>39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54">
        <v>0.52</v>
      </c>
      <c r="K29" s="30">
        <f t="shared" si="0"/>
        <v>0</v>
      </c>
    </row>
    <row r="30" spans="1:11" x14ac:dyDescent="0.35">
      <c r="A30" s="85"/>
      <c r="B30" s="87"/>
      <c r="C30" s="20"/>
      <c r="D30" s="16" t="s">
        <v>47</v>
      </c>
      <c r="E30" s="16" t="s">
        <v>40</v>
      </c>
      <c r="F30" s="46">
        <v>0</v>
      </c>
      <c r="G30" s="44">
        <v>0</v>
      </c>
      <c r="H30" s="47">
        <f t="shared" si="1"/>
        <v>0</v>
      </c>
      <c r="I30" s="9" t="s">
        <v>9</v>
      </c>
      <c r="J30" s="54">
        <v>0.24</v>
      </c>
      <c r="K30" s="31">
        <f t="shared" si="0"/>
        <v>0</v>
      </c>
    </row>
    <row r="31" spans="1:11" x14ac:dyDescent="0.35">
      <c r="A31" s="85"/>
      <c r="B31" s="87"/>
      <c r="C31" s="20"/>
      <c r="D31" s="16" t="s">
        <v>48</v>
      </c>
      <c r="E31" s="16" t="s">
        <v>41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54">
        <v>0.24</v>
      </c>
      <c r="K31" s="31">
        <f t="shared" si="0"/>
        <v>0</v>
      </c>
    </row>
    <row r="32" spans="1:11" x14ac:dyDescent="0.35">
      <c r="A32" s="85"/>
      <c r="B32" s="87"/>
      <c r="C32" s="20"/>
      <c r="D32" s="16" t="s">
        <v>49</v>
      </c>
      <c r="E32" s="16" t="s">
        <v>13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54">
        <v>0.24</v>
      </c>
      <c r="K32" s="31">
        <f t="shared" si="0"/>
        <v>0</v>
      </c>
    </row>
    <row r="33" spans="1:11" x14ac:dyDescent="0.35">
      <c r="A33" s="85"/>
      <c r="B33" s="87"/>
      <c r="C33" s="21"/>
      <c r="D33" s="16" t="s">
        <v>50</v>
      </c>
      <c r="E33" s="16" t="s">
        <v>14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54">
        <v>0.24</v>
      </c>
      <c r="K33" s="31">
        <f t="shared" si="0"/>
        <v>0</v>
      </c>
    </row>
    <row r="34" spans="1:11" x14ac:dyDescent="0.35">
      <c r="A34" s="85"/>
      <c r="B34" s="87"/>
      <c r="C34" s="22" t="s">
        <v>15</v>
      </c>
      <c r="D34" s="16" t="s">
        <v>51</v>
      </c>
      <c r="E34" s="16" t="s">
        <v>100</v>
      </c>
      <c r="F34" s="48">
        <v>0</v>
      </c>
      <c r="G34" s="44">
        <v>0</v>
      </c>
      <c r="H34" s="49">
        <f t="shared" si="1"/>
        <v>0</v>
      </c>
      <c r="I34" s="11" t="s">
        <v>9</v>
      </c>
      <c r="J34" s="53">
        <v>0.53</v>
      </c>
      <c r="K34" s="31">
        <f t="shared" si="0"/>
        <v>0</v>
      </c>
    </row>
    <row r="35" spans="1:11" x14ac:dyDescent="0.35">
      <c r="A35" s="85"/>
      <c r="B35" s="87"/>
      <c r="C35" s="24"/>
      <c r="D35" s="16" t="s">
        <v>52</v>
      </c>
      <c r="E35" s="16" t="s">
        <v>101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53">
        <v>0.53</v>
      </c>
      <c r="K35" s="31">
        <f t="shared" si="0"/>
        <v>0</v>
      </c>
    </row>
    <row r="36" spans="1:11" x14ac:dyDescent="0.35">
      <c r="A36" s="85"/>
      <c r="B36" s="87"/>
      <c r="C36" s="24"/>
      <c r="D36" s="16" t="s">
        <v>53</v>
      </c>
      <c r="E36" s="16" t="s">
        <v>102</v>
      </c>
      <c r="F36" s="50">
        <v>0</v>
      </c>
      <c r="G36" s="44">
        <v>0</v>
      </c>
      <c r="H36" s="51">
        <f t="shared" si="1"/>
        <v>0</v>
      </c>
      <c r="I36" s="13" t="s">
        <v>9</v>
      </c>
      <c r="J36" s="53">
        <v>0.53</v>
      </c>
      <c r="K36" s="31">
        <f t="shared" si="0"/>
        <v>0</v>
      </c>
    </row>
    <row r="37" spans="1:11" x14ac:dyDescent="0.35">
      <c r="A37" s="85"/>
      <c r="B37" s="87"/>
      <c r="C37" s="24"/>
      <c r="D37" s="16" t="s">
        <v>54</v>
      </c>
      <c r="E37" s="16" t="s">
        <v>103</v>
      </c>
      <c r="F37" s="48">
        <v>0</v>
      </c>
      <c r="G37" s="44">
        <v>0</v>
      </c>
      <c r="H37" s="49">
        <f t="shared" si="1"/>
        <v>0</v>
      </c>
      <c r="I37" s="11" t="s">
        <v>9</v>
      </c>
      <c r="J37" s="53">
        <v>0.53</v>
      </c>
      <c r="K37" s="31">
        <f t="shared" si="0"/>
        <v>0</v>
      </c>
    </row>
    <row r="38" spans="1:11" x14ac:dyDescent="0.35">
      <c r="A38" s="85"/>
      <c r="B38" s="87"/>
      <c r="C38" s="24"/>
      <c r="D38" s="16" t="s">
        <v>55</v>
      </c>
      <c r="E38" s="16" t="s">
        <v>104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53">
        <v>0.53</v>
      </c>
      <c r="K38" s="31">
        <f t="shared" si="0"/>
        <v>0</v>
      </c>
    </row>
    <row r="39" spans="1:11" x14ac:dyDescent="0.35">
      <c r="A39" s="85"/>
      <c r="B39" s="87"/>
      <c r="C39" s="24"/>
      <c r="D39" s="16" t="s">
        <v>56</v>
      </c>
      <c r="E39" s="16" t="s">
        <v>105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53">
        <v>0.53</v>
      </c>
      <c r="K39" s="31">
        <f t="shared" si="0"/>
        <v>0</v>
      </c>
    </row>
    <row r="40" spans="1:11" x14ac:dyDescent="0.35">
      <c r="A40" s="85"/>
      <c r="B40" s="87"/>
      <c r="C40" s="24"/>
      <c r="D40" s="16" t="s">
        <v>57</v>
      </c>
      <c r="E40" s="16" t="s">
        <v>110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53">
        <v>1.02</v>
      </c>
      <c r="K40" s="31">
        <f t="shared" si="0"/>
        <v>0</v>
      </c>
    </row>
    <row r="41" spans="1:11" x14ac:dyDescent="0.35">
      <c r="A41" s="85"/>
      <c r="B41" s="87"/>
      <c r="C41" s="24"/>
      <c r="D41" s="16" t="s">
        <v>58</v>
      </c>
      <c r="E41" s="16" t="s">
        <v>73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53">
        <v>1.02</v>
      </c>
      <c r="K41" s="31">
        <f t="shared" si="0"/>
        <v>0</v>
      </c>
    </row>
    <row r="42" spans="1:11" x14ac:dyDescent="0.35">
      <c r="A42" s="85"/>
      <c r="B42" s="87"/>
      <c r="C42" s="24"/>
      <c r="D42" s="16" t="s">
        <v>59</v>
      </c>
      <c r="E42" s="16" t="s">
        <v>111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53">
        <v>0.53</v>
      </c>
      <c r="K42" s="31">
        <f t="shared" si="0"/>
        <v>0</v>
      </c>
    </row>
    <row r="43" spans="1:11" x14ac:dyDescent="0.35">
      <c r="A43" s="85"/>
      <c r="B43" s="87"/>
      <c r="C43" s="24"/>
      <c r="D43" s="16" t="s">
        <v>60</v>
      </c>
      <c r="E43" s="16" t="s">
        <v>112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53">
        <v>0.91</v>
      </c>
      <c r="K43" s="31">
        <f t="shared" si="0"/>
        <v>0</v>
      </c>
    </row>
    <row r="44" spans="1:11" x14ac:dyDescent="0.35">
      <c r="A44" s="85"/>
      <c r="B44" s="87"/>
      <c r="C44" s="24"/>
      <c r="D44" s="16" t="s">
        <v>61</v>
      </c>
      <c r="E44" s="16" t="s">
        <v>74</v>
      </c>
      <c r="F44" s="50">
        <v>0</v>
      </c>
      <c r="G44" s="44">
        <v>0</v>
      </c>
      <c r="H44" s="51">
        <f t="shared" si="1"/>
        <v>0</v>
      </c>
      <c r="I44" s="13" t="s">
        <v>9</v>
      </c>
      <c r="J44" s="53">
        <v>0.91</v>
      </c>
      <c r="K44" s="31">
        <f t="shared" si="0"/>
        <v>0</v>
      </c>
    </row>
    <row r="45" spans="1:11" x14ac:dyDescent="0.35">
      <c r="A45" s="85"/>
      <c r="B45" s="87"/>
      <c r="C45" s="24"/>
      <c r="D45" s="16" t="s">
        <v>62</v>
      </c>
      <c r="E45" s="16" t="s">
        <v>75</v>
      </c>
      <c r="F45" s="48">
        <v>0</v>
      </c>
      <c r="G45" s="44">
        <v>0</v>
      </c>
      <c r="H45" s="49">
        <f t="shared" si="1"/>
        <v>0</v>
      </c>
      <c r="I45" s="11" t="s">
        <v>9</v>
      </c>
      <c r="J45" s="53">
        <v>0.91</v>
      </c>
      <c r="K45" s="32">
        <f t="shared" si="0"/>
        <v>0</v>
      </c>
    </row>
    <row r="46" spans="1:11" x14ac:dyDescent="0.35">
      <c r="A46" s="85"/>
      <c r="B46" s="87"/>
      <c r="C46" s="24"/>
      <c r="D46" s="16" t="s">
        <v>63</v>
      </c>
      <c r="E46" s="16" t="s">
        <v>76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53">
        <v>0.91</v>
      </c>
      <c r="K46" s="32">
        <f t="shared" si="0"/>
        <v>0</v>
      </c>
    </row>
    <row r="47" spans="1:11" x14ac:dyDescent="0.35">
      <c r="A47" s="85"/>
      <c r="B47" s="87"/>
      <c r="C47" s="24"/>
      <c r="D47" s="16" t="s">
        <v>64</v>
      </c>
      <c r="E47" s="16" t="s">
        <v>16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53">
        <v>0.91</v>
      </c>
      <c r="K47" s="32">
        <f t="shared" si="0"/>
        <v>0</v>
      </c>
    </row>
    <row r="48" spans="1:11" x14ac:dyDescent="0.35">
      <c r="A48" s="85"/>
      <c r="B48" s="87"/>
      <c r="C48" s="24"/>
      <c r="D48" s="16" t="s">
        <v>65</v>
      </c>
      <c r="E48" s="16" t="s">
        <v>17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53">
        <v>0.91</v>
      </c>
      <c r="K48" s="32">
        <f t="shared" si="0"/>
        <v>0</v>
      </c>
    </row>
    <row r="49" spans="1:11" x14ac:dyDescent="0.35">
      <c r="A49" s="85"/>
      <c r="B49" s="87"/>
      <c r="C49" s="24"/>
      <c r="D49" s="16" t="s">
        <v>66</v>
      </c>
      <c r="E49" s="16" t="s">
        <v>77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53">
        <v>0.91</v>
      </c>
      <c r="K49" s="32">
        <f t="shared" si="0"/>
        <v>0</v>
      </c>
    </row>
    <row r="50" spans="1:11" x14ac:dyDescent="0.35">
      <c r="A50" s="85"/>
      <c r="B50" s="87"/>
      <c r="C50" s="24"/>
      <c r="D50" s="16" t="s">
        <v>67</v>
      </c>
      <c r="E50" s="16" t="s">
        <v>78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53">
        <v>0.91</v>
      </c>
      <c r="K50" s="32">
        <f t="shared" si="0"/>
        <v>0</v>
      </c>
    </row>
    <row r="51" spans="1:11" x14ac:dyDescent="0.35">
      <c r="A51" s="85"/>
      <c r="B51" s="87"/>
      <c r="C51" s="24"/>
      <c r="D51" s="16" t="s">
        <v>68</v>
      </c>
      <c r="E51" s="16" t="s">
        <v>106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53">
        <v>0.91</v>
      </c>
      <c r="K51" s="32">
        <f t="shared" si="0"/>
        <v>0</v>
      </c>
    </row>
    <row r="52" spans="1:11" x14ac:dyDescent="0.35">
      <c r="A52" s="85"/>
      <c r="B52" s="87"/>
      <c r="C52" s="24"/>
      <c r="D52" s="16" t="s">
        <v>69</v>
      </c>
      <c r="E52" s="16" t="s">
        <v>79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53">
        <v>0.91</v>
      </c>
      <c r="K52" s="32">
        <f t="shared" si="0"/>
        <v>0</v>
      </c>
    </row>
    <row r="53" spans="1:11" x14ac:dyDescent="0.35">
      <c r="A53" s="85"/>
      <c r="B53" s="87"/>
      <c r="C53" s="24"/>
      <c r="D53" s="16" t="s">
        <v>70</v>
      </c>
      <c r="E53" s="16" t="s">
        <v>107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53">
        <v>0.91</v>
      </c>
      <c r="K53" s="32">
        <f t="shared" si="0"/>
        <v>0</v>
      </c>
    </row>
    <row r="54" spans="1:11" x14ac:dyDescent="0.35">
      <c r="A54" s="85"/>
      <c r="B54" s="87"/>
      <c r="C54" s="24"/>
      <c r="D54" s="16" t="s">
        <v>71</v>
      </c>
      <c r="E54" s="16" t="s">
        <v>108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53">
        <v>0.91</v>
      </c>
      <c r="K54" s="32">
        <f t="shared" si="0"/>
        <v>0</v>
      </c>
    </row>
    <row r="55" spans="1:11" x14ac:dyDescent="0.35">
      <c r="A55" s="85"/>
      <c r="B55" s="87"/>
      <c r="C55" s="25"/>
      <c r="D55" s="16" t="s">
        <v>72</v>
      </c>
      <c r="E55" s="16" t="s">
        <v>109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53">
        <v>0.91</v>
      </c>
      <c r="K55" s="32">
        <f t="shared" si="0"/>
        <v>0</v>
      </c>
    </row>
    <row r="56" spans="1:11" x14ac:dyDescent="0.35">
      <c r="A56" s="85"/>
      <c r="B56" s="87"/>
      <c r="C56" s="22" t="s">
        <v>80</v>
      </c>
      <c r="D56" s="16" t="s">
        <v>81</v>
      </c>
      <c r="E56" s="16" t="s">
        <v>18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53">
        <v>0.2</v>
      </c>
      <c r="K56" s="31">
        <f t="shared" si="0"/>
        <v>0</v>
      </c>
    </row>
    <row r="57" spans="1:11" x14ac:dyDescent="0.35">
      <c r="A57" s="85"/>
      <c r="B57" s="87"/>
      <c r="C57" s="24"/>
      <c r="D57" s="16" t="s">
        <v>82</v>
      </c>
      <c r="E57" s="16" t="s">
        <v>19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53">
        <v>0.2</v>
      </c>
      <c r="K57" s="31">
        <f t="shared" si="0"/>
        <v>0</v>
      </c>
    </row>
    <row r="58" spans="1:11" x14ac:dyDescent="0.35">
      <c r="A58" s="85"/>
      <c r="B58" s="87"/>
      <c r="C58" s="24"/>
      <c r="D58" s="16" t="s">
        <v>83</v>
      </c>
      <c r="E58" s="16" t="s">
        <v>114</v>
      </c>
      <c r="F58" s="50">
        <v>0</v>
      </c>
      <c r="G58" s="44">
        <v>0</v>
      </c>
      <c r="H58" s="51">
        <f t="shared" si="1"/>
        <v>0</v>
      </c>
      <c r="I58" s="13" t="s">
        <v>9</v>
      </c>
      <c r="J58" s="53">
        <v>0.2</v>
      </c>
      <c r="K58" s="31">
        <f t="shared" si="0"/>
        <v>0</v>
      </c>
    </row>
    <row r="59" spans="1:11" x14ac:dyDescent="0.35">
      <c r="A59" s="85"/>
      <c r="B59" s="87"/>
      <c r="C59" s="25"/>
      <c r="D59" s="16" t="s">
        <v>84</v>
      </c>
      <c r="E59" s="16" t="s">
        <v>113</v>
      </c>
      <c r="F59" s="48">
        <v>0</v>
      </c>
      <c r="G59" s="44">
        <v>0</v>
      </c>
      <c r="H59" s="49">
        <f t="shared" si="1"/>
        <v>0</v>
      </c>
      <c r="I59" s="11" t="s">
        <v>9</v>
      </c>
      <c r="J59" s="53">
        <v>0.2</v>
      </c>
      <c r="K59" s="31">
        <f t="shared" si="0"/>
        <v>0</v>
      </c>
    </row>
    <row r="60" spans="1:11" x14ac:dyDescent="0.35">
      <c r="A60" s="85"/>
      <c r="B60" s="87"/>
      <c r="C60" s="19" t="s">
        <v>20</v>
      </c>
      <c r="D60" s="16" t="s">
        <v>87</v>
      </c>
      <c r="E60" s="16" t="s">
        <v>85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53">
        <v>0.26</v>
      </c>
      <c r="K60" s="31">
        <f t="shared" si="0"/>
        <v>0</v>
      </c>
    </row>
    <row r="61" spans="1:11" x14ac:dyDescent="0.35">
      <c r="A61" s="85"/>
      <c r="B61" s="87"/>
      <c r="C61" s="20"/>
      <c r="D61" s="16" t="s">
        <v>88</v>
      </c>
      <c r="E61" s="16" t="s">
        <v>86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53">
        <v>0.26</v>
      </c>
      <c r="K61" s="31">
        <f t="shared" si="0"/>
        <v>0</v>
      </c>
    </row>
    <row r="62" spans="1:11" x14ac:dyDescent="0.35">
      <c r="A62" s="85"/>
      <c r="B62" s="87"/>
      <c r="C62" s="20"/>
      <c r="D62" s="16" t="s">
        <v>89</v>
      </c>
      <c r="E62" s="16" t="s">
        <v>115</v>
      </c>
      <c r="F62" s="50">
        <v>0</v>
      </c>
      <c r="G62" s="44">
        <v>0</v>
      </c>
      <c r="H62" s="51">
        <f t="shared" si="1"/>
        <v>0</v>
      </c>
      <c r="I62" s="13" t="s">
        <v>9</v>
      </c>
      <c r="J62" s="53">
        <v>0.26</v>
      </c>
      <c r="K62" s="31">
        <f t="shared" si="0"/>
        <v>0</v>
      </c>
    </row>
    <row r="63" spans="1:11" x14ac:dyDescent="0.35">
      <c r="A63" s="85"/>
      <c r="B63" s="87"/>
      <c r="C63" s="21"/>
      <c r="D63" s="16" t="s">
        <v>90</v>
      </c>
      <c r="E63" s="16" t="s">
        <v>21</v>
      </c>
      <c r="F63" s="48">
        <v>0</v>
      </c>
      <c r="G63" s="44">
        <v>0</v>
      </c>
      <c r="H63" s="49">
        <f t="shared" si="1"/>
        <v>0</v>
      </c>
      <c r="I63" s="11" t="s">
        <v>9</v>
      </c>
      <c r="J63" s="53">
        <v>0.26</v>
      </c>
      <c r="K63" s="31">
        <f t="shared" si="0"/>
        <v>0</v>
      </c>
    </row>
    <row r="64" spans="1:11" x14ac:dyDescent="0.35">
      <c r="A64" s="85"/>
      <c r="B64" s="87"/>
      <c r="C64" s="19" t="s">
        <v>22</v>
      </c>
      <c r="D64" s="16" t="s">
        <v>93</v>
      </c>
      <c r="E64" s="16" t="s">
        <v>116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53">
        <v>0.15</v>
      </c>
      <c r="K64" s="31">
        <f t="shared" si="0"/>
        <v>0</v>
      </c>
    </row>
    <row r="65" spans="1:11" x14ac:dyDescent="0.35">
      <c r="A65" s="85"/>
      <c r="B65" s="87"/>
      <c r="C65" s="20"/>
      <c r="D65" s="16" t="s">
        <v>94</v>
      </c>
      <c r="E65" s="16" t="s">
        <v>91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53">
        <v>0.15</v>
      </c>
      <c r="K65" s="31">
        <f t="shared" si="0"/>
        <v>0</v>
      </c>
    </row>
    <row r="66" spans="1:11" x14ac:dyDescent="0.35">
      <c r="A66" s="85"/>
      <c r="B66" s="87"/>
      <c r="C66" s="20"/>
      <c r="D66" s="16" t="s">
        <v>95</v>
      </c>
      <c r="E66" s="16" t="s">
        <v>117</v>
      </c>
      <c r="F66" s="50">
        <v>0</v>
      </c>
      <c r="G66" s="44">
        <v>0</v>
      </c>
      <c r="H66" s="51">
        <f t="shared" si="1"/>
        <v>0</v>
      </c>
      <c r="I66" s="13" t="s">
        <v>9</v>
      </c>
      <c r="J66" s="53">
        <v>0.15</v>
      </c>
      <c r="K66" s="31">
        <f t="shared" si="0"/>
        <v>0</v>
      </c>
    </row>
    <row r="67" spans="1:11" x14ac:dyDescent="0.35">
      <c r="A67" s="85"/>
      <c r="B67" s="87"/>
      <c r="C67" s="26"/>
      <c r="D67" s="16" t="s">
        <v>96</v>
      </c>
      <c r="E67" s="16" t="s">
        <v>92</v>
      </c>
      <c r="F67" s="48">
        <v>0</v>
      </c>
      <c r="G67" s="44">
        <v>0</v>
      </c>
      <c r="H67" s="49">
        <f t="shared" si="1"/>
        <v>0</v>
      </c>
      <c r="I67" s="11" t="s">
        <v>9</v>
      </c>
      <c r="J67" s="53">
        <v>0.15</v>
      </c>
      <c r="K67" s="32">
        <f t="shared" si="0"/>
        <v>0</v>
      </c>
    </row>
    <row r="69" spans="1:11" ht="29" x14ac:dyDescent="0.35">
      <c r="F69"/>
      <c r="G69"/>
      <c r="H69"/>
      <c r="I69"/>
      <c r="J69" s="36" t="s">
        <v>122</v>
      </c>
      <c r="K69" s="33">
        <f>SUM(K17:K67)</f>
        <v>0</v>
      </c>
    </row>
  </sheetData>
  <sheetProtection algorithmName="SHA-512" hashValue="JxxsjeGhAaKQK/Jlxv6vhVrCxFv276Th0t4P9bFuRISGzaVzeP83GV08uvI5Qx60+P/0BLr3W7mj/4r6hZSi1g==" saltValue="wEMpi2K+5O+FTFYTj8AWxw==" spinCount="100000" sheet="1" objects="1" scenarios="1"/>
  <mergeCells count="3">
    <mergeCell ref="A1:C7"/>
    <mergeCell ref="A17:A67"/>
    <mergeCell ref="B17:B6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K69"/>
  <sheetViews>
    <sheetView workbookViewId="0">
      <selection activeCell="C13" sqref="C13"/>
    </sheetView>
  </sheetViews>
  <sheetFormatPr defaultRowHeight="14.5" x14ac:dyDescent="0.35"/>
  <cols>
    <col min="1" max="1" width="23.1796875" bestFit="1" customWidth="1"/>
    <col min="2" max="3" width="22.54296875" customWidth="1"/>
    <col min="4" max="4" width="16.453125" bestFit="1" customWidth="1"/>
    <col min="5" max="5" width="79.81640625" bestFit="1" customWidth="1"/>
    <col min="6" max="6" width="14.1796875" style="1" customWidth="1"/>
    <col min="7" max="8" width="14.1796875" style="2" customWidth="1"/>
    <col min="9" max="9" width="10.26953125" style="3" bestFit="1" customWidth="1"/>
    <col min="10" max="10" width="15.54296875" bestFit="1" customWidth="1"/>
    <col min="11" max="11" width="16.453125" bestFit="1" customWidth="1"/>
  </cols>
  <sheetData>
    <row r="1" spans="1:11" x14ac:dyDescent="0.35">
      <c r="A1" s="88"/>
      <c r="B1" s="88"/>
      <c r="C1" s="88"/>
      <c r="D1" s="39"/>
    </row>
    <row r="2" spans="1:11" x14ac:dyDescent="0.35">
      <c r="A2" s="88"/>
      <c r="B2" s="88"/>
      <c r="C2" s="88"/>
      <c r="D2" s="39"/>
    </row>
    <row r="3" spans="1:11" x14ac:dyDescent="0.35">
      <c r="A3" s="88"/>
      <c r="B3" s="88"/>
      <c r="C3" s="88"/>
      <c r="D3" s="39"/>
    </row>
    <row r="4" spans="1:11" x14ac:dyDescent="0.35">
      <c r="A4" s="88"/>
      <c r="B4" s="88"/>
      <c r="C4" s="88"/>
      <c r="D4" s="39"/>
    </row>
    <row r="5" spans="1:11" x14ac:dyDescent="0.35">
      <c r="A5" s="88"/>
      <c r="B5" s="88"/>
      <c r="C5" s="88"/>
      <c r="D5" s="39"/>
    </row>
    <row r="6" spans="1:11" x14ac:dyDescent="0.35">
      <c r="A6" s="88"/>
      <c r="B6" s="88"/>
      <c r="C6" s="88"/>
      <c r="D6" s="39"/>
    </row>
    <row r="7" spans="1:11" ht="15" thickBot="1" x14ac:dyDescent="0.4">
      <c r="A7" s="88"/>
      <c r="B7" s="88"/>
      <c r="C7" s="88"/>
      <c r="D7" s="39"/>
    </row>
    <row r="8" spans="1:11" ht="15" thickBot="1" x14ac:dyDescent="0.4">
      <c r="A8" s="27" t="s">
        <v>119</v>
      </c>
      <c r="B8" s="28" t="s">
        <v>121</v>
      </c>
      <c r="C8" s="1"/>
      <c r="D8" s="1"/>
      <c r="E8" s="1"/>
    </row>
    <row r="9" spans="1:11" ht="15" thickBot="1" x14ac:dyDescent="0.4">
      <c r="A9" s="14" t="s">
        <v>120</v>
      </c>
      <c r="B9" s="34"/>
      <c r="C9" s="1"/>
      <c r="D9" s="1"/>
      <c r="E9" s="1"/>
    </row>
    <row r="10" spans="1:11" ht="15" thickBot="1" x14ac:dyDescent="0.4">
      <c r="A10" s="14" t="s">
        <v>1</v>
      </c>
      <c r="B10" s="35"/>
      <c r="C10" s="1"/>
      <c r="D10" s="1"/>
      <c r="E10" s="1"/>
    </row>
    <row r="11" spans="1:11" ht="15" thickBot="1" x14ac:dyDescent="0.4">
      <c r="A11" s="27" t="s">
        <v>2</v>
      </c>
      <c r="B11" s="29" t="s">
        <v>136</v>
      </c>
      <c r="C11" s="1"/>
      <c r="D11" s="1"/>
      <c r="E11" s="1"/>
    </row>
    <row r="12" spans="1:11" ht="15" thickBot="1" x14ac:dyDescent="0.4">
      <c r="A12" s="27" t="s">
        <v>133</v>
      </c>
      <c r="B12" s="52"/>
      <c r="C12" s="1"/>
      <c r="D12" s="1"/>
      <c r="E12" s="1"/>
    </row>
    <row r="13" spans="1:11" ht="15" thickBot="1" x14ac:dyDescent="0.4">
      <c r="A13" s="28" t="s">
        <v>126</v>
      </c>
      <c r="B13" s="42"/>
      <c r="C13" s="1"/>
      <c r="D13" s="1"/>
      <c r="E13" s="1"/>
    </row>
    <row r="14" spans="1:11" ht="15" thickBot="1" x14ac:dyDescent="0.4">
      <c r="A14" s="28" t="s">
        <v>127</v>
      </c>
      <c r="B14" s="42"/>
      <c r="C14" s="1"/>
      <c r="D14" s="1"/>
      <c r="E14" s="1"/>
    </row>
    <row r="15" spans="1:11" ht="15" thickBot="1" x14ac:dyDescent="0.4">
      <c r="E15" s="4"/>
      <c r="F15"/>
      <c r="G15"/>
      <c r="H15"/>
      <c r="I15" s="5"/>
    </row>
    <row r="16" spans="1:11" ht="44" thickBot="1" x14ac:dyDescent="0.4">
      <c r="A16" s="6" t="s">
        <v>118</v>
      </c>
      <c r="B16" s="6" t="s">
        <v>3</v>
      </c>
      <c r="C16" s="6" t="s">
        <v>4</v>
      </c>
      <c r="D16" s="6" t="s">
        <v>6</v>
      </c>
      <c r="E16" s="6" t="s">
        <v>5</v>
      </c>
      <c r="F16" s="7" t="s">
        <v>128</v>
      </c>
      <c r="G16" s="7" t="s">
        <v>129</v>
      </c>
      <c r="H16" s="8" t="s">
        <v>131</v>
      </c>
      <c r="I16" s="8" t="s">
        <v>132</v>
      </c>
      <c r="J16" s="6" t="s">
        <v>7</v>
      </c>
      <c r="K16" s="6" t="s">
        <v>8</v>
      </c>
    </row>
    <row r="17" spans="1:11" x14ac:dyDescent="0.35">
      <c r="A17" s="84" t="s">
        <v>121</v>
      </c>
      <c r="B17" s="86" t="s">
        <v>125</v>
      </c>
      <c r="C17" s="15" t="s">
        <v>23</v>
      </c>
      <c r="D17" s="16" t="s">
        <v>29</v>
      </c>
      <c r="E17" s="16" t="s">
        <v>24</v>
      </c>
      <c r="F17" s="43">
        <v>0</v>
      </c>
      <c r="G17" s="44">
        <v>0</v>
      </c>
      <c r="H17" s="45">
        <f>G17-F17</f>
        <v>0</v>
      </c>
      <c r="I17" s="9" t="s">
        <v>9</v>
      </c>
      <c r="J17" s="10">
        <v>0.2</v>
      </c>
      <c r="K17" s="30">
        <f t="shared" ref="K17:K67" si="0">H17*J17</f>
        <v>0</v>
      </c>
    </row>
    <row r="18" spans="1:11" x14ac:dyDescent="0.35">
      <c r="A18" s="85"/>
      <c r="B18" s="87"/>
      <c r="C18" s="17"/>
      <c r="D18" s="16" t="s">
        <v>30</v>
      </c>
      <c r="E18" s="16" t="s">
        <v>25</v>
      </c>
      <c r="F18" s="43">
        <v>0</v>
      </c>
      <c r="G18" s="44">
        <v>0</v>
      </c>
      <c r="H18" s="45">
        <f t="shared" ref="H18:H67" si="1">SUM(G18-F18)</f>
        <v>0</v>
      </c>
      <c r="I18" s="9" t="s">
        <v>9</v>
      </c>
      <c r="J18" s="10">
        <v>0.2</v>
      </c>
      <c r="K18" s="30">
        <f t="shared" si="0"/>
        <v>0</v>
      </c>
    </row>
    <row r="19" spans="1:11" x14ac:dyDescent="0.35">
      <c r="A19" s="85"/>
      <c r="B19" s="87"/>
      <c r="C19" s="17"/>
      <c r="D19" s="16" t="s">
        <v>31</v>
      </c>
      <c r="E19" s="16" t="s">
        <v>26</v>
      </c>
      <c r="F19" s="43">
        <v>0</v>
      </c>
      <c r="G19" s="44">
        <v>0</v>
      </c>
      <c r="H19" s="45">
        <f t="shared" si="1"/>
        <v>0</v>
      </c>
      <c r="I19" s="9" t="s">
        <v>9</v>
      </c>
      <c r="J19" s="10">
        <v>0.24</v>
      </c>
      <c r="K19" s="30">
        <f t="shared" si="0"/>
        <v>0</v>
      </c>
    </row>
    <row r="20" spans="1:11" x14ac:dyDescent="0.35">
      <c r="A20" s="85"/>
      <c r="B20" s="87"/>
      <c r="C20" s="17"/>
      <c r="D20" s="16" t="s">
        <v>32</v>
      </c>
      <c r="E20" s="16" t="s">
        <v>27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10">
        <v>0.24</v>
      </c>
      <c r="K20" s="30">
        <f t="shared" si="0"/>
        <v>0</v>
      </c>
    </row>
    <row r="21" spans="1:11" x14ac:dyDescent="0.35">
      <c r="A21" s="85"/>
      <c r="B21" s="87"/>
      <c r="C21" s="17"/>
      <c r="D21" s="16" t="s">
        <v>33</v>
      </c>
      <c r="E21" s="16" t="s">
        <v>10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10">
        <v>0.24</v>
      </c>
      <c r="K21" s="30">
        <f t="shared" si="0"/>
        <v>0</v>
      </c>
    </row>
    <row r="22" spans="1:11" x14ac:dyDescent="0.35">
      <c r="A22" s="85"/>
      <c r="B22" s="87"/>
      <c r="C22" s="17"/>
      <c r="D22" s="16" t="s">
        <v>34</v>
      </c>
      <c r="E22" s="16" t="s">
        <v>28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10">
        <v>0.24</v>
      </c>
      <c r="K22" s="30">
        <f t="shared" si="0"/>
        <v>0</v>
      </c>
    </row>
    <row r="23" spans="1:11" x14ac:dyDescent="0.35">
      <c r="A23" s="85"/>
      <c r="B23" s="87"/>
      <c r="C23" s="17"/>
      <c r="D23" s="16" t="s">
        <v>35</v>
      </c>
      <c r="E23" s="16" t="s">
        <v>97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10">
        <v>0.24</v>
      </c>
      <c r="K23" s="30">
        <f t="shared" si="0"/>
        <v>0</v>
      </c>
    </row>
    <row r="24" spans="1:11" x14ac:dyDescent="0.35">
      <c r="A24" s="85"/>
      <c r="B24" s="87"/>
      <c r="C24" s="18"/>
      <c r="D24" s="16" t="s">
        <v>36</v>
      </c>
      <c r="E24" s="16" t="s">
        <v>11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10">
        <v>0.24</v>
      </c>
      <c r="K24" s="30">
        <f t="shared" si="0"/>
        <v>0</v>
      </c>
    </row>
    <row r="25" spans="1:11" x14ac:dyDescent="0.35">
      <c r="A25" s="85"/>
      <c r="B25" s="87"/>
      <c r="C25" s="19" t="s">
        <v>12</v>
      </c>
      <c r="D25" s="16" t="s">
        <v>42</v>
      </c>
      <c r="E25" s="16" t="s">
        <v>98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10">
        <v>0.52</v>
      </c>
      <c r="K25" s="30">
        <f t="shared" si="0"/>
        <v>0</v>
      </c>
    </row>
    <row r="26" spans="1:11" x14ac:dyDescent="0.35">
      <c r="A26" s="85"/>
      <c r="B26" s="87"/>
      <c r="C26" s="20"/>
      <c r="D26" s="16" t="s">
        <v>43</v>
      </c>
      <c r="E26" s="16" t="s">
        <v>37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10">
        <v>0.52</v>
      </c>
      <c r="K26" s="30">
        <f t="shared" si="0"/>
        <v>0</v>
      </c>
    </row>
    <row r="27" spans="1:11" x14ac:dyDescent="0.35">
      <c r="A27" s="85"/>
      <c r="B27" s="87"/>
      <c r="C27" s="20"/>
      <c r="D27" s="16" t="s">
        <v>44</v>
      </c>
      <c r="E27" s="16" t="s">
        <v>99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10">
        <v>0.52</v>
      </c>
      <c r="K27" s="30">
        <f t="shared" si="0"/>
        <v>0</v>
      </c>
    </row>
    <row r="28" spans="1:11" x14ac:dyDescent="0.35">
      <c r="A28" s="85"/>
      <c r="B28" s="87"/>
      <c r="C28" s="20"/>
      <c r="D28" s="16" t="s">
        <v>45</v>
      </c>
      <c r="E28" s="16" t="s">
        <v>38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10">
        <v>0.52</v>
      </c>
      <c r="K28" s="30">
        <f t="shared" si="0"/>
        <v>0</v>
      </c>
    </row>
    <row r="29" spans="1:11" ht="15" customHeight="1" x14ac:dyDescent="0.35">
      <c r="A29" s="85"/>
      <c r="B29" s="87"/>
      <c r="C29" s="20"/>
      <c r="D29" s="16" t="s">
        <v>46</v>
      </c>
      <c r="E29" s="16" t="s">
        <v>39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10">
        <v>0.52</v>
      </c>
      <c r="K29" s="30">
        <f t="shared" si="0"/>
        <v>0</v>
      </c>
    </row>
    <row r="30" spans="1:11" x14ac:dyDescent="0.35">
      <c r="A30" s="85"/>
      <c r="B30" s="87"/>
      <c r="C30" s="20"/>
      <c r="D30" s="16" t="s">
        <v>47</v>
      </c>
      <c r="E30" s="16" t="s">
        <v>40</v>
      </c>
      <c r="F30" s="46">
        <v>0</v>
      </c>
      <c r="G30" s="44">
        <v>0</v>
      </c>
      <c r="H30" s="47">
        <f t="shared" si="1"/>
        <v>0</v>
      </c>
      <c r="I30" s="9" t="s">
        <v>9</v>
      </c>
      <c r="J30" s="10">
        <v>0.28999999999999998</v>
      </c>
      <c r="K30" s="31">
        <f t="shared" si="0"/>
        <v>0</v>
      </c>
    </row>
    <row r="31" spans="1:11" x14ac:dyDescent="0.35">
      <c r="A31" s="85"/>
      <c r="B31" s="87"/>
      <c r="C31" s="20"/>
      <c r="D31" s="16" t="s">
        <v>48</v>
      </c>
      <c r="E31" s="16" t="s">
        <v>41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10">
        <v>0.28999999999999998</v>
      </c>
      <c r="K31" s="31">
        <f t="shared" si="0"/>
        <v>0</v>
      </c>
    </row>
    <row r="32" spans="1:11" x14ac:dyDescent="0.35">
      <c r="A32" s="85"/>
      <c r="B32" s="87"/>
      <c r="C32" s="20"/>
      <c r="D32" s="16" t="s">
        <v>49</v>
      </c>
      <c r="E32" s="16" t="s">
        <v>13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10">
        <v>0.28999999999999998</v>
      </c>
      <c r="K32" s="31">
        <f t="shared" si="0"/>
        <v>0</v>
      </c>
    </row>
    <row r="33" spans="1:11" x14ac:dyDescent="0.35">
      <c r="A33" s="85"/>
      <c r="B33" s="87"/>
      <c r="C33" s="21"/>
      <c r="D33" s="16" t="s">
        <v>50</v>
      </c>
      <c r="E33" s="16" t="s">
        <v>14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10">
        <v>0.28999999999999998</v>
      </c>
      <c r="K33" s="31">
        <f t="shared" si="0"/>
        <v>0</v>
      </c>
    </row>
    <row r="34" spans="1:11" x14ac:dyDescent="0.35">
      <c r="A34" s="85"/>
      <c r="B34" s="87"/>
      <c r="C34" s="22" t="s">
        <v>15</v>
      </c>
      <c r="D34" s="16" t="s">
        <v>51</v>
      </c>
      <c r="E34" s="23" t="s">
        <v>100</v>
      </c>
      <c r="F34" s="48">
        <v>0</v>
      </c>
      <c r="G34" s="44">
        <v>0</v>
      </c>
      <c r="H34" s="49">
        <f t="shared" si="1"/>
        <v>0</v>
      </c>
      <c r="I34" s="11" t="s">
        <v>9</v>
      </c>
      <c r="J34" s="12">
        <v>0.31</v>
      </c>
      <c r="K34" s="31">
        <f t="shared" si="0"/>
        <v>0</v>
      </c>
    </row>
    <row r="35" spans="1:11" x14ac:dyDescent="0.35">
      <c r="A35" s="85"/>
      <c r="B35" s="87"/>
      <c r="C35" s="24"/>
      <c r="D35" s="16" t="s">
        <v>52</v>
      </c>
      <c r="E35" s="23" t="s">
        <v>101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12">
        <v>0.31</v>
      </c>
      <c r="K35" s="31">
        <f t="shared" si="0"/>
        <v>0</v>
      </c>
    </row>
    <row r="36" spans="1:11" x14ac:dyDescent="0.35">
      <c r="A36" s="85"/>
      <c r="B36" s="87"/>
      <c r="C36" s="24"/>
      <c r="D36" s="16" t="s">
        <v>53</v>
      </c>
      <c r="E36" s="23" t="s">
        <v>102</v>
      </c>
      <c r="F36" s="50">
        <v>0</v>
      </c>
      <c r="G36" s="44">
        <v>0</v>
      </c>
      <c r="H36" s="51">
        <f t="shared" si="1"/>
        <v>0</v>
      </c>
      <c r="I36" s="13" t="s">
        <v>9</v>
      </c>
      <c r="J36" s="12">
        <v>0.31</v>
      </c>
      <c r="K36" s="31">
        <f t="shared" si="0"/>
        <v>0</v>
      </c>
    </row>
    <row r="37" spans="1:11" x14ac:dyDescent="0.35">
      <c r="A37" s="85"/>
      <c r="B37" s="87"/>
      <c r="C37" s="24"/>
      <c r="D37" s="16" t="s">
        <v>54</v>
      </c>
      <c r="E37" s="23" t="s">
        <v>103</v>
      </c>
      <c r="F37" s="48">
        <v>0</v>
      </c>
      <c r="G37" s="44">
        <v>0</v>
      </c>
      <c r="H37" s="49">
        <f t="shared" si="1"/>
        <v>0</v>
      </c>
      <c r="I37" s="11" t="s">
        <v>9</v>
      </c>
      <c r="J37" s="12">
        <v>0.31</v>
      </c>
      <c r="K37" s="31">
        <f t="shared" si="0"/>
        <v>0</v>
      </c>
    </row>
    <row r="38" spans="1:11" x14ac:dyDescent="0.35">
      <c r="A38" s="85"/>
      <c r="B38" s="87"/>
      <c r="C38" s="24"/>
      <c r="D38" s="16" t="s">
        <v>55</v>
      </c>
      <c r="E38" s="23" t="s">
        <v>104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12">
        <v>0.31</v>
      </c>
      <c r="K38" s="31">
        <f t="shared" si="0"/>
        <v>0</v>
      </c>
    </row>
    <row r="39" spans="1:11" x14ac:dyDescent="0.35">
      <c r="A39" s="85"/>
      <c r="B39" s="87"/>
      <c r="C39" s="24"/>
      <c r="D39" s="16" t="s">
        <v>56</v>
      </c>
      <c r="E39" s="23" t="s">
        <v>105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12">
        <v>0.31</v>
      </c>
      <c r="K39" s="31">
        <f t="shared" si="0"/>
        <v>0</v>
      </c>
    </row>
    <row r="40" spans="1:11" x14ac:dyDescent="0.35">
      <c r="A40" s="85"/>
      <c r="B40" s="87"/>
      <c r="C40" s="24"/>
      <c r="D40" s="16" t="s">
        <v>57</v>
      </c>
      <c r="E40" s="23" t="s">
        <v>110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12">
        <v>0.7</v>
      </c>
      <c r="K40" s="31">
        <f t="shared" si="0"/>
        <v>0</v>
      </c>
    </row>
    <row r="41" spans="1:11" x14ac:dyDescent="0.35">
      <c r="A41" s="85"/>
      <c r="B41" s="87"/>
      <c r="C41" s="24"/>
      <c r="D41" s="16" t="s">
        <v>58</v>
      </c>
      <c r="E41" s="23" t="s">
        <v>73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12">
        <v>0.7</v>
      </c>
      <c r="K41" s="31">
        <f t="shared" si="0"/>
        <v>0</v>
      </c>
    </row>
    <row r="42" spans="1:11" x14ac:dyDescent="0.35">
      <c r="A42" s="85"/>
      <c r="B42" s="87"/>
      <c r="C42" s="24"/>
      <c r="D42" s="16" t="s">
        <v>59</v>
      </c>
      <c r="E42" s="23" t="s">
        <v>111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12">
        <v>0.31</v>
      </c>
      <c r="K42" s="31">
        <f t="shared" si="0"/>
        <v>0</v>
      </c>
    </row>
    <row r="43" spans="1:11" x14ac:dyDescent="0.35">
      <c r="A43" s="85"/>
      <c r="B43" s="87"/>
      <c r="C43" s="24"/>
      <c r="D43" s="16" t="s">
        <v>60</v>
      </c>
      <c r="E43" s="23" t="s">
        <v>112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12">
        <v>0.54</v>
      </c>
      <c r="K43" s="31">
        <f t="shared" si="0"/>
        <v>0</v>
      </c>
    </row>
    <row r="44" spans="1:11" x14ac:dyDescent="0.35">
      <c r="A44" s="85"/>
      <c r="B44" s="87"/>
      <c r="C44" s="24"/>
      <c r="D44" s="16" t="s">
        <v>61</v>
      </c>
      <c r="E44" s="23" t="s">
        <v>74</v>
      </c>
      <c r="F44" s="50">
        <v>0</v>
      </c>
      <c r="G44" s="44">
        <v>0</v>
      </c>
      <c r="H44" s="51">
        <f t="shared" si="1"/>
        <v>0</v>
      </c>
      <c r="I44" s="13" t="s">
        <v>9</v>
      </c>
      <c r="J44" s="12">
        <v>0.54</v>
      </c>
      <c r="K44" s="31">
        <f t="shared" si="0"/>
        <v>0</v>
      </c>
    </row>
    <row r="45" spans="1:11" x14ac:dyDescent="0.35">
      <c r="A45" s="85"/>
      <c r="B45" s="87"/>
      <c r="C45" s="24"/>
      <c r="D45" s="16" t="s">
        <v>62</v>
      </c>
      <c r="E45" s="23" t="s">
        <v>75</v>
      </c>
      <c r="F45" s="48">
        <v>0</v>
      </c>
      <c r="G45" s="44">
        <v>0</v>
      </c>
      <c r="H45" s="49">
        <f t="shared" si="1"/>
        <v>0</v>
      </c>
      <c r="I45" s="11" t="s">
        <v>9</v>
      </c>
      <c r="J45" s="12">
        <v>0.54</v>
      </c>
      <c r="K45" s="32">
        <f t="shared" si="0"/>
        <v>0</v>
      </c>
    </row>
    <row r="46" spans="1:11" x14ac:dyDescent="0.35">
      <c r="A46" s="85"/>
      <c r="B46" s="87"/>
      <c r="C46" s="24"/>
      <c r="D46" s="16" t="s">
        <v>63</v>
      </c>
      <c r="E46" s="23" t="s">
        <v>76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12">
        <v>0.54</v>
      </c>
      <c r="K46" s="32">
        <f t="shared" si="0"/>
        <v>0</v>
      </c>
    </row>
    <row r="47" spans="1:11" x14ac:dyDescent="0.35">
      <c r="A47" s="85"/>
      <c r="B47" s="87"/>
      <c r="C47" s="24"/>
      <c r="D47" s="16" t="s">
        <v>64</v>
      </c>
      <c r="E47" s="23" t="s">
        <v>16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12">
        <v>0.54</v>
      </c>
      <c r="K47" s="32">
        <f t="shared" si="0"/>
        <v>0</v>
      </c>
    </row>
    <row r="48" spans="1:11" x14ac:dyDescent="0.35">
      <c r="A48" s="85"/>
      <c r="B48" s="87"/>
      <c r="C48" s="24"/>
      <c r="D48" s="16" t="s">
        <v>65</v>
      </c>
      <c r="E48" s="23" t="s">
        <v>17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12">
        <v>0.54</v>
      </c>
      <c r="K48" s="32">
        <f t="shared" si="0"/>
        <v>0</v>
      </c>
    </row>
    <row r="49" spans="1:11" x14ac:dyDescent="0.35">
      <c r="A49" s="85"/>
      <c r="B49" s="87"/>
      <c r="C49" s="24"/>
      <c r="D49" s="16" t="s">
        <v>66</v>
      </c>
      <c r="E49" s="23" t="s">
        <v>77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12">
        <v>0.54</v>
      </c>
      <c r="K49" s="32">
        <f t="shared" si="0"/>
        <v>0</v>
      </c>
    </row>
    <row r="50" spans="1:11" x14ac:dyDescent="0.35">
      <c r="A50" s="85"/>
      <c r="B50" s="87"/>
      <c r="C50" s="24"/>
      <c r="D50" s="16" t="s">
        <v>67</v>
      </c>
      <c r="E50" s="23" t="s">
        <v>78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12">
        <v>0.54</v>
      </c>
      <c r="K50" s="32">
        <f t="shared" si="0"/>
        <v>0</v>
      </c>
    </row>
    <row r="51" spans="1:11" x14ac:dyDescent="0.35">
      <c r="A51" s="85"/>
      <c r="B51" s="87"/>
      <c r="C51" s="24"/>
      <c r="D51" s="16" t="s">
        <v>68</v>
      </c>
      <c r="E51" s="23" t="s">
        <v>106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12">
        <v>0.54</v>
      </c>
      <c r="K51" s="32">
        <f t="shared" si="0"/>
        <v>0</v>
      </c>
    </row>
    <row r="52" spans="1:11" x14ac:dyDescent="0.35">
      <c r="A52" s="85"/>
      <c r="B52" s="87"/>
      <c r="C52" s="24"/>
      <c r="D52" s="16" t="s">
        <v>69</v>
      </c>
      <c r="E52" s="23" t="s">
        <v>79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12">
        <v>0.54</v>
      </c>
      <c r="K52" s="32">
        <f t="shared" si="0"/>
        <v>0</v>
      </c>
    </row>
    <row r="53" spans="1:11" x14ac:dyDescent="0.35">
      <c r="A53" s="85"/>
      <c r="B53" s="87"/>
      <c r="C53" s="24"/>
      <c r="D53" s="16" t="s">
        <v>70</v>
      </c>
      <c r="E53" s="23" t="s">
        <v>107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12">
        <v>0.54</v>
      </c>
      <c r="K53" s="32">
        <f t="shared" si="0"/>
        <v>0</v>
      </c>
    </row>
    <row r="54" spans="1:11" x14ac:dyDescent="0.35">
      <c r="A54" s="85"/>
      <c r="B54" s="87"/>
      <c r="C54" s="24"/>
      <c r="D54" s="16" t="s">
        <v>71</v>
      </c>
      <c r="E54" s="23" t="s">
        <v>108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12">
        <v>0.54</v>
      </c>
      <c r="K54" s="32">
        <f t="shared" si="0"/>
        <v>0</v>
      </c>
    </row>
    <row r="55" spans="1:11" x14ac:dyDescent="0.35">
      <c r="A55" s="85"/>
      <c r="B55" s="87"/>
      <c r="C55" s="25"/>
      <c r="D55" s="16" t="s">
        <v>72</v>
      </c>
      <c r="E55" s="23" t="s">
        <v>109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12">
        <v>0.54</v>
      </c>
      <c r="K55" s="32">
        <f t="shared" si="0"/>
        <v>0</v>
      </c>
    </row>
    <row r="56" spans="1:11" x14ac:dyDescent="0.35">
      <c r="A56" s="85"/>
      <c r="B56" s="87"/>
      <c r="C56" s="22" t="s">
        <v>80</v>
      </c>
      <c r="D56" s="16" t="s">
        <v>81</v>
      </c>
      <c r="E56" s="23" t="s">
        <v>18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12">
        <v>0.52</v>
      </c>
      <c r="K56" s="31">
        <f t="shared" si="0"/>
        <v>0</v>
      </c>
    </row>
    <row r="57" spans="1:11" x14ac:dyDescent="0.35">
      <c r="A57" s="85"/>
      <c r="B57" s="87"/>
      <c r="C57" s="24"/>
      <c r="D57" s="16" t="s">
        <v>82</v>
      </c>
      <c r="E57" s="23" t="s">
        <v>19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12">
        <v>0.52</v>
      </c>
      <c r="K57" s="31">
        <f t="shared" si="0"/>
        <v>0</v>
      </c>
    </row>
    <row r="58" spans="1:11" x14ac:dyDescent="0.35">
      <c r="A58" s="85"/>
      <c r="B58" s="87"/>
      <c r="C58" s="24"/>
      <c r="D58" s="16" t="s">
        <v>83</v>
      </c>
      <c r="E58" s="23" t="s">
        <v>114</v>
      </c>
      <c r="F58" s="50">
        <v>0</v>
      </c>
      <c r="G58" s="44">
        <v>0</v>
      </c>
      <c r="H58" s="51">
        <f t="shared" si="1"/>
        <v>0</v>
      </c>
      <c r="I58" s="13" t="s">
        <v>9</v>
      </c>
      <c r="J58" s="12">
        <v>0.52</v>
      </c>
      <c r="K58" s="31">
        <f t="shared" si="0"/>
        <v>0</v>
      </c>
    </row>
    <row r="59" spans="1:11" x14ac:dyDescent="0.35">
      <c r="A59" s="85"/>
      <c r="B59" s="87"/>
      <c r="C59" s="25"/>
      <c r="D59" s="16" t="s">
        <v>84</v>
      </c>
      <c r="E59" s="23" t="s">
        <v>113</v>
      </c>
      <c r="F59" s="48">
        <v>0</v>
      </c>
      <c r="G59" s="44">
        <v>0</v>
      </c>
      <c r="H59" s="49">
        <f t="shared" si="1"/>
        <v>0</v>
      </c>
      <c r="I59" s="11" t="s">
        <v>9</v>
      </c>
      <c r="J59" s="12">
        <v>0.52</v>
      </c>
      <c r="K59" s="31">
        <f t="shared" si="0"/>
        <v>0</v>
      </c>
    </row>
    <row r="60" spans="1:11" x14ac:dyDescent="0.35">
      <c r="A60" s="85"/>
      <c r="B60" s="87"/>
      <c r="C60" s="19" t="s">
        <v>20</v>
      </c>
      <c r="D60" s="16" t="s">
        <v>87</v>
      </c>
      <c r="E60" s="16" t="s">
        <v>85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12">
        <v>0.45</v>
      </c>
      <c r="K60" s="31">
        <f t="shared" si="0"/>
        <v>0</v>
      </c>
    </row>
    <row r="61" spans="1:11" x14ac:dyDescent="0.35">
      <c r="A61" s="85"/>
      <c r="B61" s="87"/>
      <c r="C61" s="20"/>
      <c r="D61" s="16" t="s">
        <v>88</v>
      </c>
      <c r="E61" s="16" t="s">
        <v>86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12">
        <v>0.45</v>
      </c>
      <c r="K61" s="31">
        <f t="shared" si="0"/>
        <v>0</v>
      </c>
    </row>
    <row r="62" spans="1:11" x14ac:dyDescent="0.35">
      <c r="A62" s="85"/>
      <c r="B62" s="87"/>
      <c r="C62" s="20"/>
      <c r="D62" s="16" t="s">
        <v>89</v>
      </c>
      <c r="E62" s="16" t="s">
        <v>115</v>
      </c>
      <c r="F62" s="50">
        <v>0</v>
      </c>
      <c r="G62" s="44">
        <v>0</v>
      </c>
      <c r="H62" s="51">
        <f t="shared" si="1"/>
        <v>0</v>
      </c>
      <c r="I62" s="13" t="s">
        <v>9</v>
      </c>
      <c r="J62" s="12">
        <v>0.45</v>
      </c>
      <c r="K62" s="31">
        <f t="shared" si="0"/>
        <v>0</v>
      </c>
    </row>
    <row r="63" spans="1:11" x14ac:dyDescent="0.35">
      <c r="A63" s="85"/>
      <c r="B63" s="87"/>
      <c r="C63" s="21"/>
      <c r="D63" s="16" t="s">
        <v>90</v>
      </c>
      <c r="E63" s="16" t="s">
        <v>21</v>
      </c>
      <c r="F63" s="48">
        <v>0</v>
      </c>
      <c r="G63" s="44">
        <v>0</v>
      </c>
      <c r="H63" s="49">
        <f t="shared" si="1"/>
        <v>0</v>
      </c>
      <c r="I63" s="11" t="s">
        <v>9</v>
      </c>
      <c r="J63" s="12">
        <v>0.45</v>
      </c>
      <c r="K63" s="31">
        <f t="shared" si="0"/>
        <v>0</v>
      </c>
    </row>
    <row r="64" spans="1:11" x14ac:dyDescent="0.35">
      <c r="A64" s="85"/>
      <c r="B64" s="87"/>
      <c r="C64" s="19" t="s">
        <v>22</v>
      </c>
      <c r="D64" s="16" t="s">
        <v>93</v>
      </c>
      <c r="E64" s="16" t="s">
        <v>116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12">
        <v>0.25</v>
      </c>
      <c r="K64" s="31">
        <f t="shared" si="0"/>
        <v>0</v>
      </c>
    </row>
    <row r="65" spans="1:11" x14ac:dyDescent="0.35">
      <c r="A65" s="85"/>
      <c r="B65" s="87"/>
      <c r="C65" s="20"/>
      <c r="D65" s="16" t="s">
        <v>94</v>
      </c>
      <c r="E65" s="16" t="s">
        <v>91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12">
        <v>0.25</v>
      </c>
      <c r="K65" s="31">
        <f t="shared" si="0"/>
        <v>0</v>
      </c>
    </row>
    <row r="66" spans="1:11" x14ac:dyDescent="0.35">
      <c r="A66" s="85"/>
      <c r="B66" s="87"/>
      <c r="C66" s="20"/>
      <c r="D66" s="16" t="s">
        <v>95</v>
      </c>
      <c r="E66" s="16" t="s">
        <v>117</v>
      </c>
      <c r="F66" s="50">
        <v>0</v>
      </c>
      <c r="G66" s="44">
        <v>0</v>
      </c>
      <c r="H66" s="51">
        <f t="shared" si="1"/>
        <v>0</v>
      </c>
      <c r="I66" s="13" t="s">
        <v>9</v>
      </c>
      <c r="J66" s="12">
        <v>0.25</v>
      </c>
      <c r="K66" s="31">
        <f t="shared" si="0"/>
        <v>0</v>
      </c>
    </row>
    <row r="67" spans="1:11" x14ac:dyDescent="0.35">
      <c r="A67" s="85"/>
      <c r="B67" s="87"/>
      <c r="C67" s="26"/>
      <c r="D67" s="16" t="s">
        <v>96</v>
      </c>
      <c r="E67" s="16" t="s">
        <v>92</v>
      </c>
      <c r="F67" s="48">
        <v>0</v>
      </c>
      <c r="G67" s="44">
        <v>0</v>
      </c>
      <c r="H67" s="49">
        <f t="shared" si="1"/>
        <v>0</v>
      </c>
      <c r="I67" s="11" t="s">
        <v>9</v>
      </c>
      <c r="J67" s="12">
        <v>0.25</v>
      </c>
      <c r="K67" s="32">
        <f t="shared" si="0"/>
        <v>0</v>
      </c>
    </row>
    <row r="69" spans="1:11" ht="29" x14ac:dyDescent="0.35">
      <c r="F69"/>
      <c r="G69"/>
      <c r="H69"/>
      <c r="I69"/>
      <c r="J69" s="36" t="s">
        <v>122</v>
      </c>
      <c r="K69" s="33">
        <f>SUM(K17:K67)</f>
        <v>0</v>
      </c>
    </row>
  </sheetData>
  <sheetProtection algorithmName="SHA-512" hashValue="WUjrmQYqUBEkWRs9+3DP2fxT0HRUvF8ur962Qo48QUkGWBqronjk1Be0RrELafVyH5uBIJI4h6zT0dMCaNJt/w==" saltValue="xsZxMvREv+95xZOszxmvDQ==" spinCount="100000" sheet="1" objects="1" scenarios="1"/>
  <mergeCells count="3">
    <mergeCell ref="A1:C7"/>
    <mergeCell ref="A17:A67"/>
    <mergeCell ref="B17:B67"/>
  </mergeCells>
  <pageMargins left="0.7" right="0.7" top="0.75" bottom="0.75" header="0.3" footer="0.3"/>
  <customProperties>
    <customPr name="_pios_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69"/>
  <sheetViews>
    <sheetView workbookViewId="0">
      <selection activeCell="D8" sqref="D8"/>
    </sheetView>
  </sheetViews>
  <sheetFormatPr defaultRowHeight="14.5" x14ac:dyDescent="0.35"/>
  <cols>
    <col min="1" max="1" width="23.1796875" bestFit="1" customWidth="1"/>
    <col min="2" max="2" width="22.54296875" customWidth="1"/>
    <col min="3" max="3" width="18.7265625" customWidth="1"/>
    <col min="4" max="4" width="16.453125" bestFit="1" customWidth="1"/>
    <col min="5" max="5" width="79.54296875" customWidth="1"/>
    <col min="6" max="6" width="15.1796875" style="1" customWidth="1"/>
    <col min="7" max="8" width="15.1796875" style="2" customWidth="1"/>
    <col min="9" max="9" width="15.1796875" style="3" customWidth="1"/>
    <col min="10" max="10" width="17.26953125" customWidth="1"/>
    <col min="11" max="11" width="18.81640625" customWidth="1"/>
    <col min="12" max="12" width="10.81640625" style="4" bestFit="1" customWidth="1"/>
  </cols>
  <sheetData>
    <row r="1" spans="1:12" x14ac:dyDescent="0.35">
      <c r="A1" s="88"/>
      <c r="B1" s="88"/>
      <c r="C1" s="88"/>
      <c r="D1" s="39"/>
    </row>
    <row r="2" spans="1:12" x14ac:dyDescent="0.35">
      <c r="A2" s="88"/>
      <c r="B2" s="88"/>
      <c r="C2" s="88"/>
      <c r="D2" s="39"/>
    </row>
    <row r="3" spans="1:12" x14ac:dyDescent="0.35">
      <c r="A3" s="88"/>
      <c r="B3" s="88"/>
      <c r="C3" s="88"/>
      <c r="D3" s="39"/>
    </row>
    <row r="4" spans="1:12" x14ac:dyDescent="0.35">
      <c r="A4" s="88"/>
      <c r="B4" s="88"/>
      <c r="C4" s="88"/>
      <c r="D4" s="39"/>
    </row>
    <row r="5" spans="1:12" x14ac:dyDescent="0.35">
      <c r="A5" s="88"/>
      <c r="B5" s="88"/>
      <c r="C5" s="88"/>
      <c r="D5" s="39"/>
    </row>
    <row r="6" spans="1:12" x14ac:dyDescent="0.35">
      <c r="A6" s="88"/>
      <c r="B6" s="88"/>
      <c r="C6" s="88"/>
      <c r="D6" s="39"/>
    </row>
    <row r="7" spans="1:12" ht="15" thickBot="1" x14ac:dyDescent="0.4">
      <c r="A7" s="88"/>
      <c r="B7" s="88"/>
      <c r="C7" s="88"/>
      <c r="D7" s="39"/>
    </row>
    <row r="8" spans="1:12" ht="15" thickBot="1" x14ac:dyDescent="0.4">
      <c r="A8" s="27" t="s">
        <v>119</v>
      </c>
      <c r="B8" s="28" t="s">
        <v>0</v>
      </c>
    </row>
    <row r="9" spans="1:12" ht="15" thickBot="1" x14ac:dyDescent="0.4">
      <c r="A9" s="14" t="s">
        <v>120</v>
      </c>
      <c r="B9" s="34"/>
    </row>
    <row r="10" spans="1:12" ht="15" thickBot="1" x14ac:dyDescent="0.4">
      <c r="A10" s="14" t="s">
        <v>1</v>
      </c>
      <c r="B10" s="35"/>
    </row>
    <row r="11" spans="1:12" ht="15" thickBot="1" x14ac:dyDescent="0.4">
      <c r="A11" s="27" t="s">
        <v>2</v>
      </c>
      <c r="B11" s="29" t="s">
        <v>136</v>
      </c>
    </row>
    <row r="12" spans="1:12" ht="15" thickBot="1" x14ac:dyDescent="0.4">
      <c r="A12" s="27" t="s">
        <v>133</v>
      </c>
      <c r="B12" s="52"/>
    </row>
    <row r="13" spans="1:12" ht="15" thickBot="1" x14ac:dyDescent="0.4">
      <c r="A13" s="28" t="s">
        <v>126</v>
      </c>
      <c r="B13" s="42"/>
    </row>
    <row r="14" spans="1:12" ht="15" thickBot="1" x14ac:dyDescent="0.4">
      <c r="A14" s="28" t="s">
        <v>130</v>
      </c>
      <c r="B14" s="42"/>
    </row>
    <row r="15" spans="1:12" ht="15" thickBot="1" x14ac:dyDescent="0.4">
      <c r="E15" s="4"/>
      <c r="F15"/>
      <c r="G15"/>
      <c r="H15"/>
      <c r="I15" s="5"/>
      <c r="L15"/>
    </row>
    <row r="16" spans="1:12" ht="44" thickBot="1" x14ac:dyDescent="0.4">
      <c r="A16" s="6" t="s">
        <v>118</v>
      </c>
      <c r="B16" s="6" t="s">
        <v>3</v>
      </c>
      <c r="C16" s="6" t="s">
        <v>4</v>
      </c>
      <c r="D16" s="6" t="s">
        <v>6</v>
      </c>
      <c r="E16" s="6" t="s">
        <v>5</v>
      </c>
      <c r="F16" s="7" t="s">
        <v>128</v>
      </c>
      <c r="G16" s="7" t="s">
        <v>129</v>
      </c>
      <c r="H16" s="8" t="s">
        <v>131</v>
      </c>
      <c r="I16" s="8" t="s">
        <v>132</v>
      </c>
      <c r="J16" s="6" t="s">
        <v>7</v>
      </c>
      <c r="K16" s="6" t="s">
        <v>8</v>
      </c>
      <c r="L16"/>
    </row>
    <row r="17" spans="1:12" x14ac:dyDescent="0.35">
      <c r="A17" s="84" t="s">
        <v>0</v>
      </c>
      <c r="B17" s="86" t="s">
        <v>125</v>
      </c>
      <c r="C17" s="15" t="s">
        <v>23</v>
      </c>
      <c r="D17" s="16" t="s">
        <v>29</v>
      </c>
      <c r="E17" s="16" t="s">
        <v>24</v>
      </c>
      <c r="F17" s="43">
        <v>0</v>
      </c>
      <c r="G17" s="44">
        <v>0</v>
      </c>
      <c r="H17" s="45">
        <f>G17-F17</f>
        <v>0</v>
      </c>
      <c r="I17" s="9" t="s">
        <v>9</v>
      </c>
      <c r="J17" s="10">
        <v>0.2</v>
      </c>
      <c r="K17" s="30">
        <f t="shared" ref="K17:K67" si="0">H17*J17</f>
        <v>0</v>
      </c>
      <c r="L17"/>
    </row>
    <row r="18" spans="1:12" x14ac:dyDescent="0.35">
      <c r="A18" s="85"/>
      <c r="B18" s="87"/>
      <c r="C18" s="17"/>
      <c r="D18" s="16" t="s">
        <v>30</v>
      </c>
      <c r="E18" s="16" t="s">
        <v>25</v>
      </c>
      <c r="F18" s="43">
        <v>0</v>
      </c>
      <c r="G18" s="44">
        <v>0</v>
      </c>
      <c r="H18" s="45">
        <f t="shared" ref="H18:H67" si="1">SUM(G18-F18)</f>
        <v>0</v>
      </c>
      <c r="I18" s="9" t="s">
        <v>9</v>
      </c>
      <c r="J18" s="10">
        <v>0.2</v>
      </c>
      <c r="K18" s="30">
        <f t="shared" si="0"/>
        <v>0</v>
      </c>
      <c r="L18"/>
    </row>
    <row r="19" spans="1:12" x14ac:dyDescent="0.35">
      <c r="A19" s="85"/>
      <c r="B19" s="87"/>
      <c r="C19" s="17"/>
      <c r="D19" s="16" t="s">
        <v>31</v>
      </c>
      <c r="E19" s="16" t="s">
        <v>26</v>
      </c>
      <c r="F19" s="43">
        <v>0</v>
      </c>
      <c r="G19" s="44">
        <v>0</v>
      </c>
      <c r="H19" s="45">
        <f t="shared" si="1"/>
        <v>0</v>
      </c>
      <c r="I19" s="9" t="s">
        <v>9</v>
      </c>
      <c r="J19" s="10">
        <v>0.24</v>
      </c>
      <c r="K19" s="30">
        <f t="shared" si="0"/>
        <v>0</v>
      </c>
      <c r="L19"/>
    </row>
    <row r="20" spans="1:12" x14ac:dyDescent="0.35">
      <c r="A20" s="85"/>
      <c r="B20" s="87"/>
      <c r="C20" s="17"/>
      <c r="D20" s="16" t="s">
        <v>32</v>
      </c>
      <c r="E20" s="16" t="s">
        <v>27</v>
      </c>
      <c r="F20" s="43">
        <v>0</v>
      </c>
      <c r="G20" s="44">
        <v>0</v>
      </c>
      <c r="H20" s="45">
        <f t="shared" si="1"/>
        <v>0</v>
      </c>
      <c r="I20" s="9" t="s">
        <v>9</v>
      </c>
      <c r="J20" s="10">
        <v>0.24</v>
      </c>
      <c r="K20" s="30">
        <f t="shared" si="0"/>
        <v>0</v>
      </c>
      <c r="L20"/>
    </row>
    <row r="21" spans="1:12" x14ac:dyDescent="0.35">
      <c r="A21" s="85"/>
      <c r="B21" s="87"/>
      <c r="C21" s="17"/>
      <c r="D21" s="16" t="s">
        <v>33</v>
      </c>
      <c r="E21" s="16" t="s">
        <v>10</v>
      </c>
      <c r="F21" s="43">
        <v>0</v>
      </c>
      <c r="G21" s="44">
        <v>0</v>
      </c>
      <c r="H21" s="45">
        <f t="shared" si="1"/>
        <v>0</v>
      </c>
      <c r="I21" s="9" t="s">
        <v>9</v>
      </c>
      <c r="J21" s="10">
        <v>0.24</v>
      </c>
      <c r="K21" s="30">
        <f t="shared" si="0"/>
        <v>0</v>
      </c>
      <c r="L21"/>
    </row>
    <row r="22" spans="1:12" x14ac:dyDescent="0.35">
      <c r="A22" s="85"/>
      <c r="B22" s="87"/>
      <c r="C22" s="17"/>
      <c r="D22" s="16" t="s">
        <v>34</v>
      </c>
      <c r="E22" s="16" t="s">
        <v>28</v>
      </c>
      <c r="F22" s="43">
        <v>0</v>
      </c>
      <c r="G22" s="44">
        <v>0</v>
      </c>
      <c r="H22" s="45">
        <f t="shared" si="1"/>
        <v>0</v>
      </c>
      <c r="I22" s="9" t="s">
        <v>9</v>
      </c>
      <c r="J22" s="10">
        <v>0.24</v>
      </c>
      <c r="K22" s="30">
        <f t="shared" si="0"/>
        <v>0</v>
      </c>
      <c r="L22"/>
    </row>
    <row r="23" spans="1:12" x14ac:dyDescent="0.35">
      <c r="A23" s="85"/>
      <c r="B23" s="87"/>
      <c r="C23" s="17"/>
      <c r="D23" s="16" t="s">
        <v>35</v>
      </c>
      <c r="E23" s="16" t="s">
        <v>97</v>
      </c>
      <c r="F23" s="43">
        <v>0</v>
      </c>
      <c r="G23" s="44">
        <v>0</v>
      </c>
      <c r="H23" s="45">
        <f t="shared" si="1"/>
        <v>0</v>
      </c>
      <c r="I23" s="9" t="s">
        <v>9</v>
      </c>
      <c r="J23" s="10">
        <v>0.24</v>
      </c>
      <c r="K23" s="30">
        <f t="shared" si="0"/>
        <v>0</v>
      </c>
      <c r="L23"/>
    </row>
    <row r="24" spans="1:12" x14ac:dyDescent="0.35">
      <c r="A24" s="85"/>
      <c r="B24" s="87"/>
      <c r="C24" s="18"/>
      <c r="D24" s="16" t="s">
        <v>36</v>
      </c>
      <c r="E24" s="16" t="s">
        <v>11</v>
      </c>
      <c r="F24" s="43">
        <v>0</v>
      </c>
      <c r="G24" s="44">
        <v>0</v>
      </c>
      <c r="H24" s="45">
        <f t="shared" si="1"/>
        <v>0</v>
      </c>
      <c r="I24" s="9" t="s">
        <v>9</v>
      </c>
      <c r="J24" s="10">
        <v>0.24</v>
      </c>
      <c r="K24" s="30">
        <f t="shared" si="0"/>
        <v>0</v>
      </c>
      <c r="L24"/>
    </row>
    <row r="25" spans="1:12" x14ac:dyDescent="0.35">
      <c r="A25" s="85"/>
      <c r="B25" s="87"/>
      <c r="C25" s="19" t="s">
        <v>12</v>
      </c>
      <c r="D25" s="16" t="s">
        <v>42</v>
      </c>
      <c r="E25" s="16" t="s">
        <v>98</v>
      </c>
      <c r="F25" s="43">
        <v>0</v>
      </c>
      <c r="G25" s="44">
        <v>0</v>
      </c>
      <c r="H25" s="45">
        <f t="shared" si="1"/>
        <v>0</v>
      </c>
      <c r="I25" s="9" t="s">
        <v>9</v>
      </c>
      <c r="J25" s="10">
        <v>0.52</v>
      </c>
      <c r="K25" s="30">
        <f t="shared" si="0"/>
        <v>0</v>
      </c>
      <c r="L25"/>
    </row>
    <row r="26" spans="1:12" x14ac:dyDescent="0.35">
      <c r="A26" s="85"/>
      <c r="B26" s="87"/>
      <c r="C26" s="20"/>
      <c r="D26" s="16" t="s">
        <v>43</v>
      </c>
      <c r="E26" s="16" t="s">
        <v>37</v>
      </c>
      <c r="F26" s="43">
        <v>0</v>
      </c>
      <c r="G26" s="44">
        <v>0</v>
      </c>
      <c r="H26" s="45">
        <f t="shared" si="1"/>
        <v>0</v>
      </c>
      <c r="I26" s="9" t="s">
        <v>9</v>
      </c>
      <c r="J26" s="10">
        <v>0.52</v>
      </c>
      <c r="K26" s="30">
        <f t="shared" si="0"/>
        <v>0</v>
      </c>
      <c r="L26"/>
    </row>
    <row r="27" spans="1:12" x14ac:dyDescent="0.35">
      <c r="A27" s="85"/>
      <c r="B27" s="87"/>
      <c r="C27" s="20"/>
      <c r="D27" s="16" t="s">
        <v>44</v>
      </c>
      <c r="E27" s="16" t="s">
        <v>99</v>
      </c>
      <c r="F27" s="43">
        <v>0</v>
      </c>
      <c r="G27" s="44">
        <v>0</v>
      </c>
      <c r="H27" s="45">
        <f t="shared" si="1"/>
        <v>0</v>
      </c>
      <c r="I27" s="9" t="s">
        <v>9</v>
      </c>
      <c r="J27" s="10">
        <v>0.52</v>
      </c>
      <c r="K27" s="30">
        <f t="shared" si="0"/>
        <v>0</v>
      </c>
      <c r="L27"/>
    </row>
    <row r="28" spans="1:12" x14ac:dyDescent="0.35">
      <c r="A28" s="85"/>
      <c r="B28" s="87"/>
      <c r="C28" s="20"/>
      <c r="D28" s="16" t="s">
        <v>45</v>
      </c>
      <c r="E28" s="16" t="s">
        <v>38</v>
      </c>
      <c r="F28" s="43">
        <v>0</v>
      </c>
      <c r="G28" s="44">
        <v>0</v>
      </c>
      <c r="H28" s="45">
        <f t="shared" si="1"/>
        <v>0</v>
      </c>
      <c r="I28" s="9" t="s">
        <v>9</v>
      </c>
      <c r="J28" s="10">
        <v>0.52</v>
      </c>
      <c r="K28" s="30">
        <f t="shared" si="0"/>
        <v>0</v>
      </c>
      <c r="L28"/>
    </row>
    <row r="29" spans="1:12" ht="15" customHeight="1" x14ac:dyDescent="0.35">
      <c r="A29" s="85"/>
      <c r="B29" s="87"/>
      <c r="C29" s="20"/>
      <c r="D29" s="16" t="s">
        <v>46</v>
      </c>
      <c r="E29" s="16" t="s">
        <v>39</v>
      </c>
      <c r="F29" s="43">
        <v>0</v>
      </c>
      <c r="G29" s="44">
        <v>0</v>
      </c>
      <c r="H29" s="45">
        <f t="shared" si="1"/>
        <v>0</v>
      </c>
      <c r="I29" s="9" t="s">
        <v>9</v>
      </c>
      <c r="J29" s="10">
        <v>0.52</v>
      </c>
      <c r="K29" s="30">
        <f t="shared" si="0"/>
        <v>0</v>
      </c>
      <c r="L29"/>
    </row>
    <row r="30" spans="1:12" x14ac:dyDescent="0.35">
      <c r="A30" s="85"/>
      <c r="B30" s="87"/>
      <c r="C30" s="20"/>
      <c r="D30" s="16" t="s">
        <v>47</v>
      </c>
      <c r="E30" s="16" t="s">
        <v>40</v>
      </c>
      <c r="F30" s="46">
        <v>0</v>
      </c>
      <c r="G30" s="44">
        <v>0</v>
      </c>
      <c r="H30" s="47">
        <f t="shared" si="1"/>
        <v>0</v>
      </c>
      <c r="I30" s="9" t="s">
        <v>9</v>
      </c>
      <c r="J30" s="10">
        <v>0.28999999999999998</v>
      </c>
      <c r="K30" s="31">
        <f t="shared" si="0"/>
        <v>0</v>
      </c>
      <c r="L30"/>
    </row>
    <row r="31" spans="1:12" x14ac:dyDescent="0.35">
      <c r="A31" s="85"/>
      <c r="B31" s="87"/>
      <c r="C31" s="20"/>
      <c r="D31" s="16" t="s">
        <v>48</v>
      </c>
      <c r="E31" s="16" t="s">
        <v>41</v>
      </c>
      <c r="F31" s="46">
        <v>0</v>
      </c>
      <c r="G31" s="44">
        <v>0</v>
      </c>
      <c r="H31" s="47">
        <f t="shared" si="1"/>
        <v>0</v>
      </c>
      <c r="I31" s="9" t="s">
        <v>9</v>
      </c>
      <c r="J31" s="10">
        <v>0.28999999999999998</v>
      </c>
      <c r="K31" s="31">
        <f t="shared" si="0"/>
        <v>0</v>
      </c>
      <c r="L31"/>
    </row>
    <row r="32" spans="1:12" x14ac:dyDescent="0.35">
      <c r="A32" s="85"/>
      <c r="B32" s="87"/>
      <c r="C32" s="20"/>
      <c r="D32" s="16" t="s">
        <v>49</v>
      </c>
      <c r="E32" s="16" t="s">
        <v>13</v>
      </c>
      <c r="F32" s="46">
        <v>0</v>
      </c>
      <c r="G32" s="44">
        <v>0</v>
      </c>
      <c r="H32" s="47">
        <f t="shared" si="1"/>
        <v>0</v>
      </c>
      <c r="I32" s="9" t="s">
        <v>9</v>
      </c>
      <c r="J32" s="10">
        <v>0.28999999999999998</v>
      </c>
      <c r="K32" s="31">
        <f t="shared" si="0"/>
        <v>0</v>
      </c>
      <c r="L32"/>
    </row>
    <row r="33" spans="1:12" x14ac:dyDescent="0.35">
      <c r="A33" s="85"/>
      <c r="B33" s="87"/>
      <c r="C33" s="21"/>
      <c r="D33" s="16" t="s">
        <v>50</v>
      </c>
      <c r="E33" s="16" t="s">
        <v>14</v>
      </c>
      <c r="F33" s="46">
        <v>0</v>
      </c>
      <c r="G33" s="44">
        <v>0</v>
      </c>
      <c r="H33" s="47">
        <f t="shared" si="1"/>
        <v>0</v>
      </c>
      <c r="I33" s="9" t="s">
        <v>9</v>
      </c>
      <c r="J33" s="10">
        <v>0.28999999999999998</v>
      </c>
      <c r="K33" s="31">
        <f t="shared" si="0"/>
        <v>0</v>
      </c>
      <c r="L33"/>
    </row>
    <row r="34" spans="1:12" x14ac:dyDescent="0.35">
      <c r="A34" s="85"/>
      <c r="B34" s="87"/>
      <c r="C34" s="22" t="s">
        <v>15</v>
      </c>
      <c r="D34" s="16" t="s">
        <v>51</v>
      </c>
      <c r="E34" s="23" t="s">
        <v>100</v>
      </c>
      <c r="F34" s="48">
        <v>0</v>
      </c>
      <c r="G34" s="44">
        <v>0</v>
      </c>
      <c r="H34" s="49">
        <f t="shared" si="1"/>
        <v>0</v>
      </c>
      <c r="I34" s="11" t="s">
        <v>9</v>
      </c>
      <c r="J34" s="12">
        <v>0.31</v>
      </c>
      <c r="K34" s="31">
        <f t="shared" si="0"/>
        <v>0</v>
      </c>
      <c r="L34"/>
    </row>
    <row r="35" spans="1:12" x14ac:dyDescent="0.35">
      <c r="A35" s="85"/>
      <c r="B35" s="87"/>
      <c r="C35" s="24"/>
      <c r="D35" s="16" t="s">
        <v>52</v>
      </c>
      <c r="E35" s="23" t="s">
        <v>101</v>
      </c>
      <c r="F35" s="48">
        <v>0</v>
      </c>
      <c r="G35" s="44">
        <v>0</v>
      </c>
      <c r="H35" s="49">
        <f t="shared" si="1"/>
        <v>0</v>
      </c>
      <c r="I35" s="11" t="s">
        <v>9</v>
      </c>
      <c r="J35" s="12">
        <v>0.31</v>
      </c>
      <c r="K35" s="31">
        <f t="shared" si="0"/>
        <v>0</v>
      </c>
      <c r="L35"/>
    </row>
    <row r="36" spans="1:12" x14ac:dyDescent="0.35">
      <c r="A36" s="85"/>
      <c r="B36" s="87"/>
      <c r="C36" s="24"/>
      <c r="D36" s="16" t="s">
        <v>53</v>
      </c>
      <c r="E36" s="23" t="s">
        <v>102</v>
      </c>
      <c r="F36" s="50">
        <v>0</v>
      </c>
      <c r="G36" s="44">
        <v>0</v>
      </c>
      <c r="H36" s="51">
        <f t="shared" si="1"/>
        <v>0</v>
      </c>
      <c r="I36" s="13" t="s">
        <v>9</v>
      </c>
      <c r="J36" s="12">
        <v>0.31</v>
      </c>
      <c r="K36" s="31">
        <f t="shared" si="0"/>
        <v>0</v>
      </c>
      <c r="L36"/>
    </row>
    <row r="37" spans="1:12" x14ac:dyDescent="0.35">
      <c r="A37" s="85"/>
      <c r="B37" s="87"/>
      <c r="C37" s="24"/>
      <c r="D37" s="16" t="s">
        <v>54</v>
      </c>
      <c r="E37" s="23" t="s">
        <v>103</v>
      </c>
      <c r="F37" s="48">
        <v>0</v>
      </c>
      <c r="G37" s="44">
        <v>0</v>
      </c>
      <c r="H37" s="49">
        <f t="shared" si="1"/>
        <v>0</v>
      </c>
      <c r="I37" s="11" t="s">
        <v>9</v>
      </c>
      <c r="J37" s="12">
        <v>0.31</v>
      </c>
      <c r="K37" s="31">
        <f t="shared" si="0"/>
        <v>0</v>
      </c>
      <c r="L37"/>
    </row>
    <row r="38" spans="1:12" x14ac:dyDescent="0.35">
      <c r="A38" s="85"/>
      <c r="B38" s="87"/>
      <c r="C38" s="24"/>
      <c r="D38" s="16" t="s">
        <v>55</v>
      </c>
      <c r="E38" s="23" t="s">
        <v>104</v>
      </c>
      <c r="F38" s="48">
        <v>0</v>
      </c>
      <c r="G38" s="44">
        <v>0</v>
      </c>
      <c r="H38" s="49">
        <f t="shared" si="1"/>
        <v>0</v>
      </c>
      <c r="I38" s="11" t="s">
        <v>9</v>
      </c>
      <c r="J38" s="12">
        <v>0.31</v>
      </c>
      <c r="K38" s="31">
        <f t="shared" si="0"/>
        <v>0</v>
      </c>
      <c r="L38"/>
    </row>
    <row r="39" spans="1:12" x14ac:dyDescent="0.35">
      <c r="A39" s="85"/>
      <c r="B39" s="87"/>
      <c r="C39" s="24"/>
      <c r="D39" s="16" t="s">
        <v>56</v>
      </c>
      <c r="E39" s="23" t="s">
        <v>105</v>
      </c>
      <c r="F39" s="48">
        <v>0</v>
      </c>
      <c r="G39" s="44">
        <v>0</v>
      </c>
      <c r="H39" s="49">
        <f t="shared" si="1"/>
        <v>0</v>
      </c>
      <c r="I39" s="11" t="s">
        <v>9</v>
      </c>
      <c r="J39" s="12">
        <v>0.31</v>
      </c>
      <c r="K39" s="31">
        <f t="shared" si="0"/>
        <v>0</v>
      </c>
      <c r="L39"/>
    </row>
    <row r="40" spans="1:12" x14ac:dyDescent="0.35">
      <c r="A40" s="85"/>
      <c r="B40" s="87"/>
      <c r="C40" s="24"/>
      <c r="D40" s="16" t="s">
        <v>57</v>
      </c>
      <c r="E40" s="23" t="s">
        <v>110</v>
      </c>
      <c r="F40" s="48">
        <v>0</v>
      </c>
      <c r="G40" s="44">
        <v>0</v>
      </c>
      <c r="H40" s="49">
        <f t="shared" si="1"/>
        <v>0</v>
      </c>
      <c r="I40" s="11" t="s">
        <v>9</v>
      </c>
      <c r="J40" s="12">
        <v>0.7</v>
      </c>
      <c r="K40" s="31">
        <f t="shared" si="0"/>
        <v>0</v>
      </c>
      <c r="L40"/>
    </row>
    <row r="41" spans="1:12" x14ac:dyDescent="0.35">
      <c r="A41" s="85"/>
      <c r="B41" s="87"/>
      <c r="C41" s="24"/>
      <c r="D41" s="16" t="s">
        <v>58</v>
      </c>
      <c r="E41" s="23" t="s">
        <v>73</v>
      </c>
      <c r="F41" s="48">
        <v>0</v>
      </c>
      <c r="G41" s="44">
        <v>0</v>
      </c>
      <c r="H41" s="49">
        <f t="shared" si="1"/>
        <v>0</v>
      </c>
      <c r="I41" s="11" t="s">
        <v>9</v>
      </c>
      <c r="J41" s="12">
        <v>0.7</v>
      </c>
      <c r="K41" s="31">
        <f t="shared" si="0"/>
        <v>0</v>
      </c>
      <c r="L41"/>
    </row>
    <row r="42" spans="1:12" x14ac:dyDescent="0.35">
      <c r="A42" s="85"/>
      <c r="B42" s="87"/>
      <c r="C42" s="24"/>
      <c r="D42" s="16" t="s">
        <v>59</v>
      </c>
      <c r="E42" s="23" t="s">
        <v>111</v>
      </c>
      <c r="F42" s="48">
        <v>0</v>
      </c>
      <c r="G42" s="44">
        <v>0</v>
      </c>
      <c r="H42" s="49">
        <f t="shared" si="1"/>
        <v>0</v>
      </c>
      <c r="I42" s="11" t="s">
        <v>9</v>
      </c>
      <c r="J42" s="12">
        <v>0.31</v>
      </c>
      <c r="K42" s="31">
        <f t="shared" si="0"/>
        <v>0</v>
      </c>
      <c r="L42"/>
    </row>
    <row r="43" spans="1:12" x14ac:dyDescent="0.35">
      <c r="A43" s="85"/>
      <c r="B43" s="87"/>
      <c r="C43" s="24"/>
      <c r="D43" s="16" t="s">
        <v>60</v>
      </c>
      <c r="E43" s="23" t="s">
        <v>112</v>
      </c>
      <c r="F43" s="48">
        <v>0</v>
      </c>
      <c r="G43" s="44">
        <v>0</v>
      </c>
      <c r="H43" s="49">
        <f t="shared" si="1"/>
        <v>0</v>
      </c>
      <c r="I43" s="11" t="s">
        <v>9</v>
      </c>
      <c r="J43" s="12">
        <v>0.54</v>
      </c>
      <c r="K43" s="31">
        <f t="shared" si="0"/>
        <v>0</v>
      </c>
      <c r="L43"/>
    </row>
    <row r="44" spans="1:12" x14ac:dyDescent="0.35">
      <c r="A44" s="85"/>
      <c r="B44" s="87"/>
      <c r="C44" s="24"/>
      <c r="D44" s="16" t="s">
        <v>61</v>
      </c>
      <c r="E44" s="23" t="s">
        <v>74</v>
      </c>
      <c r="F44" s="50">
        <v>0</v>
      </c>
      <c r="G44" s="44">
        <v>0</v>
      </c>
      <c r="H44" s="51">
        <f t="shared" si="1"/>
        <v>0</v>
      </c>
      <c r="I44" s="13" t="s">
        <v>9</v>
      </c>
      <c r="J44" s="12">
        <v>0.54</v>
      </c>
      <c r="K44" s="31">
        <f t="shared" si="0"/>
        <v>0</v>
      </c>
      <c r="L44"/>
    </row>
    <row r="45" spans="1:12" x14ac:dyDescent="0.35">
      <c r="A45" s="85"/>
      <c r="B45" s="87"/>
      <c r="C45" s="24"/>
      <c r="D45" s="16" t="s">
        <v>62</v>
      </c>
      <c r="E45" s="23" t="s">
        <v>75</v>
      </c>
      <c r="F45" s="48">
        <v>0</v>
      </c>
      <c r="G45" s="44">
        <v>0</v>
      </c>
      <c r="H45" s="49">
        <f t="shared" si="1"/>
        <v>0</v>
      </c>
      <c r="I45" s="11" t="s">
        <v>9</v>
      </c>
      <c r="J45" s="12">
        <v>0.54</v>
      </c>
      <c r="K45" s="32">
        <f t="shared" si="0"/>
        <v>0</v>
      </c>
    </row>
    <row r="46" spans="1:12" x14ac:dyDescent="0.35">
      <c r="A46" s="85"/>
      <c r="B46" s="87"/>
      <c r="C46" s="24"/>
      <c r="D46" s="16" t="s">
        <v>63</v>
      </c>
      <c r="E46" s="23" t="s">
        <v>76</v>
      </c>
      <c r="F46" s="48">
        <v>0</v>
      </c>
      <c r="G46" s="44">
        <v>0</v>
      </c>
      <c r="H46" s="49">
        <f t="shared" si="1"/>
        <v>0</v>
      </c>
      <c r="I46" s="11" t="s">
        <v>9</v>
      </c>
      <c r="J46" s="12">
        <v>0.54</v>
      </c>
      <c r="K46" s="32">
        <f t="shared" si="0"/>
        <v>0</v>
      </c>
      <c r="L46"/>
    </row>
    <row r="47" spans="1:12" x14ac:dyDescent="0.35">
      <c r="A47" s="85"/>
      <c r="B47" s="87"/>
      <c r="C47" s="24"/>
      <c r="D47" s="16" t="s">
        <v>64</v>
      </c>
      <c r="E47" s="23" t="s">
        <v>16</v>
      </c>
      <c r="F47" s="48">
        <v>0</v>
      </c>
      <c r="G47" s="44">
        <v>0</v>
      </c>
      <c r="H47" s="49">
        <f t="shared" si="1"/>
        <v>0</v>
      </c>
      <c r="I47" s="11" t="s">
        <v>9</v>
      </c>
      <c r="J47" s="12">
        <v>0.54</v>
      </c>
      <c r="K47" s="32">
        <f t="shared" si="0"/>
        <v>0</v>
      </c>
      <c r="L47"/>
    </row>
    <row r="48" spans="1:12" x14ac:dyDescent="0.35">
      <c r="A48" s="85"/>
      <c r="B48" s="87"/>
      <c r="C48" s="24"/>
      <c r="D48" s="16" t="s">
        <v>65</v>
      </c>
      <c r="E48" s="23" t="s">
        <v>17</v>
      </c>
      <c r="F48" s="48">
        <v>0</v>
      </c>
      <c r="G48" s="44">
        <v>0</v>
      </c>
      <c r="H48" s="49">
        <f t="shared" si="1"/>
        <v>0</v>
      </c>
      <c r="I48" s="11" t="s">
        <v>9</v>
      </c>
      <c r="J48" s="12">
        <v>0.54</v>
      </c>
      <c r="K48" s="32">
        <f t="shared" si="0"/>
        <v>0</v>
      </c>
      <c r="L48"/>
    </row>
    <row r="49" spans="1:12" x14ac:dyDescent="0.35">
      <c r="A49" s="85"/>
      <c r="B49" s="87"/>
      <c r="C49" s="24"/>
      <c r="D49" s="16" t="s">
        <v>66</v>
      </c>
      <c r="E49" s="23" t="s">
        <v>77</v>
      </c>
      <c r="F49" s="48">
        <v>0</v>
      </c>
      <c r="G49" s="44">
        <v>0</v>
      </c>
      <c r="H49" s="49">
        <f t="shared" si="1"/>
        <v>0</v>
      </c>
      <c r="I49" s="11" t="s">
        <v>9</v>
      </c>
      <c r="J49" s="12">
        <v>0.54</v>
      </c>
      <c r="K49" s="32">
        <f t="shared" si="0"/>
        <v>0</v>
      </c>
      <c r="L49"/>
    </row>
    <row r="50" spans="1:12" x14ac:dyDescent="0.35">
      <c r="A50" s="85"/>
      <c r="B50" s="87"/>
      <c r="C50" s="24"/>
      <c r="D50" s="16" t="s">
        <v>67</v>
      </c>
      <c r="E50" s="23" t="s">
        <v>78</v>
      </c>
      <c r="F50" s="48">
        <v>0</v>
      </c>
      <c r="G50" s="44">
        <v>0</v>
      </c>
      <c r="H50" s="49">
        <f t="shared" si="1"/>
        <v>0</v>
      </c>
      <c r="I50" s="11" t="s">
        <v>9</v>
      </c>
      <c r="J50" s="12">
        <v>0.54</v>
      </c>
      <c r="K50" s="32">
        <f t="shared" si="0"/>
        <v>0</v>
      </c>
    </row>
    <row r="51" spans="1:12" x14ac:dyDescent="0.35">
      <c r="A51" s="85"/>
      <c r="B51" s="87"/>
      <c r="C51" s="24"/>
      <c r="D51" s="16" t="s">
        <v>68</v>
      </c>
      <c r="E51" s="23" t="s">
        <v>106</v>
      </c>
      <c r="F51" s="48">
        <v>0</v>
      </c>
      <c r="G51" s="44">
        <v>0</v>
      </c>
      <c r="H51" s="49">
        <f t="shared" si="1"/>
        <v>0</v>
      </c>
      <c r="I51" s="11" t="s">
        <v>9</v>
      </c>
      <c r="J51" s="12">
        <v>0.54</v>
      </c>
      <c r="K51" s="32">
        <f t="shared" si="0"/>
        <v>0</v>
      </c>
    </row>
    <row r="52" spans="1:12" x14ac:dyDescent="0.35">
      <c r="A52" s="85"/>
      <c r="B52" s="87"/>
      <c r="C52" s="24"/>
      <c r="D52" s="16" t="s">
        <v>69</v>
      </c>
      <c r="E52" s="23" t="s">
        <v>79</v>
      </c>
      <c r="F52" s="48">
        <v>0</v>
      </c>
      <c r="G52" s="44">
        <v>0</v>
      </c>
      <c r="H52" s="49">
        <f t="shared" si="1"/>
        <v>0</v>
      </c>
      <c r="I52" s="11" t="s">
        <v>9</v>
      </c>
      <c r="J52" s="12">
        <v>0.54</v>
      </c>
      <c r="K52" s="32">
        <f t="shared" si="0"/>
        <v>0</v>
      </c>
      <c r="L52"/>
    </row>
    <row r="53" spans="1:12" x14ac:dyDescent="0.35">
      <c r="A53" s="85"/>
      <c r="B53" s="87"/>
      <c r="C53" s="24"/>
      <c r="D53" s="16" t="s">
        <v>70</v>
      </c>
      <c r="E53" s="23" t="s">
        <v>107</v>
      </c>
      <c r="F53" s="48">
        <v>0</v>
      </c>
      <c r="G53" s="44">
        <v>0</v>
      </c>
      <c r="H53" s="49">
        <f t="shared" si="1"/>
        <v>0</v>
      </c>
      <c r="I53" s="11" t="s">
        <v>9</v>
      </c>
      <c r="J53" s="12">
        <v>0.54</v>
      </c>
      <c r="K53" s="32">
        <f t="shared" si="0"/>
        <v>0</v>
      </c>
      <c r="L53"/>
    </row>
    <row r="54" spans="1:12" x14ac:dyDescent="0.35">
      <c r="A54" s="85"/>
      <c r="B54" s="87"/>
      <c r="C54" s="24"/>
      <c r="D54" s="16" t="s">
        <v>71</v>
      </c>
      <c r="E54" s="23" t="s">
        <v>108</v>
      </c>
      <c r="F54" s="48">
        <v>0</v>
      </c>
      <c r="G54" s="44">
        <v>0</v>
      </c>
      <c r="H54" s="49">
        <f t="shared" si="1"/>
        <v>0</v>
      </c>
      <c r="I54" s="11" t="s">
        <v>9</v>
      </c>
      <c r="J54" s="12">
        <v>0.54</v>
      </c>
      <c r="K54" s="32">
        <f t="shared" si="0"/>
        <v>0</v>
      </c>
      <c r="L54"/>
    </row>
    <row r="55" spans="1:12" x14ac:dyDescent="0.35">
      <c r="A55" s="85"/>
      <c r="B55" s="87"/>
      <c r="C55" s="25"/>
      <c r="D55" s="16" t="s">
        <v>72</v>
      </c>
      <c r="E55" s="23" t="s">
        <v>109</v>
      </c>
      <c r="F55" s="48">
        <v>0</v>
      </c>
      <c r="G55" s="44">
        <v>0</v>
      </c>
      <c r="H55" s="49">
        <f t="shared" si="1"/>
        <v>0</v>
      </c>
      <c r="I55" s="11" t="s">
        <v>9</v>
      </c>
      <c r="J55" s="12">
        <v>0.54</v>
      </c>
      <c r="K55" s="32">
        <f t="shared" si="0"/>
        <v>0</v>
      </c>
      <c r="L55"/>
    </row>
    <row r="56" spans="1:12" x14ac:dyDescent="0.35">
      <c r="A56" s="85"/>
      <c r="B56" s="87"/>
      <c r="C56" s="22" t="s">
        <v>80</v>
      </c>
      <c r="D56" s="16" t="s">
        <v>81</v>
      </c>
      <c r="E56" s="23" t="s">
        <v>18</v>
      </c>
      <c r="F56" s="48">
        <v>0</v>
      </c>
      <c r="G56" s="44">
        <v>0</v>
      </c>
      <c r="H56" s="49">
        <f t="shared" si="1"/>
        <v>0</v>
      </c>
      <c r="I56" s="11" t="s">
        <v>9</v>
      </c>
      <c r="J56" s="12">
        <v>0.52</v>
      </c>
      <c r="K56" s="31">
        <f t="shared" si="0"/>
        <v>0</v>
      </c>
      <c r="L56"/>
    </row>
    <row r="57" spans="1:12" x14ac:dyDescent="0.35">
      <c r="A57" s="85"/>
      <c r="B57" s="87"/>
      <c r="C57" s="24"/>
      <c r="D57" s="16" t="s">
        <v>82</v>
      </c>
      <c r="E57" s="23" t="s">
        <v>19</v>
      </c>
      <c r="F57" s="48">
        <v>0</v>
      </c>
      <c r="G57" s="44">
        <v>0</v>
      </c>
      <c r="H57" s="49">
        <f t="shared" si="1"/>
        <v>0</v>
      </c>
      <c r="I57" s="11" t="s">
        <v>9</v>
      </c>
      <c r="J57" s="12">
        <v>0.52</v>
      </c>
      <c r="K57" s="31">
        <f t="shared" si="0"/>
        <v>0</v>
      </c>
      <c r="L57"/>
    </row>
    <row r="58" spans="1:12" x14ac:dyDescent="0.35">
      <c r="A58" s="85"/>
      <c r="B58" s="87"/>
      <c r="C58" s="24"/>
      <c r="D58" s="16" t="s">
        <v>83</v>
      </c>
      <c r="E58" s="23" t="s">
        <v>114</v>
      </c>
      <c r="F58" s="50">
        <v>0</v>
      </c>
      <c r="G58" s="44">
        <v>0</v>
      </c>
      <c r="H58" s="51">
        <f t="shared" si="1"/>
        <v>0</v>
      </c>
      <c r="I58" s="13" t="s">
        <v>9</v>
      </c>
      <c r="J58" s="12">
        <v>0.52</v>
      </c>
      <c r="K58" s="31">
        <f t="shared" si="0"/>
        <v>0</v>
      </c>
      <c r="L58"/>
    </row>
    <row r="59" spans="1:12" x14ac:dyDescent="0.35">
      <c r="A59" s="85"/>
      <c r="B59" s="87"/>
      <c r="C59" s="25"/>
      <c r="D59" s="16" t="s">
        <v>84</v>
      </c>
      <c r="E59" s="23" t="s">
        <v>113</v>
      </c>
      <c r="F59" s="48">
        <v>0</v>
      </c>
      <c r="G59" s="44">
        <v>0</v>
      </c>
      <c r="H59" s="49">
        <f t="shared" si="1"/>
        <v>0</v>
      </c>
      <c r="I59" s="11" t="s">
        <v>9</v>
      </c>
      <c r="J59" s="12">
        <v>0.52</v>
      </c>
      <c r="K59" s="31">
        <f t="shared" si="0"/>
        <v>0</v>
      </c>
      <c r="L59"/>
    </row>
    <row r="60" spans="1:12" x14ac:dyDescent="0.35">
      <c r="A60" s="85"/>
      <c r="B60" s="87"/>
      <c r="C60" s="19" t="s">
        <v>20</v>
      </c>
      <c r="D60" s="16" t="s">
        <v>87</v>
      </c>
      <c r="E60" s="16" t="s">
        <v>85</v>
      </c>
      <c r="F60" s="48">
        <v>0</v>
      </c>
      <c r="G60" s="44">
        <v>0</v>
      </c>
      <c r="H60" s="49">
        <f t="shared" si="1"/>
        <v>0</v>
      </c>
      <c r="I60" s="11" t="s">
        <v>9</v>
      </c>
      <c r="J60" s="12">
        <v>0.45</v>
      </c>
      <c r="K60" s="31">
        <f t="shared" si="0"/>
        <v>0</v>
      </c>
      <c r="L60"/>
    </row>
    <row r="61" spans="1:12" x14ac:dyDescent="0.35">
      <c r="A61" s="85"/>
      <c r="B61" s="87"/>
      <c r="C61" s="20"/>
      <c r="D61" s="16" t="s">
        <v>88</v>
      </c>
      <c r="E61" s="16" t="s">
        <v>86</v>
      </c>
      <c r="F61" s="48">
        <v>0</v>
      </c>
      <c r="G61" s="44">
        <v>0</v>
      </c>
      <c r="H61" s="49">
        <f t="shared" si="1"/>
        <v>0</v>
      </c>
      <c r="I61" s="11" t="s">
        <v>9</v>
      </c>
      <c r="J61" s="12">
        <v>0.45</v>
      </c>
      <c r="K61" s="31">
        <f t="shared" si="0"/>
        <v>0</v>
      </c>
      <c r="L61"/>
    </row>
    <row r="62" spans="1:12" x14ac:dyDescent="0.35">
      <c r="A62" s="85"/>
      <c r="B62" s="87"/>
      <c r="C62" s="20"/>
      <c r="D62" s="16" t="s">
        <v>89</v>
      </c>
      <c r="E62" s="16" t="s">
        <v>115</v>
      </c>
      <c r="F62" s="50">
        <v>0</v>
      </c>
      <c r="G62" s="44">
        <v>0</v>
      </c>
      <c r="H62" s="51">
        <f t="shared" si="1"/>
        <v>0</v>
      </c>
      <c r="I62" s="13" t="s">
        <v>9</v>
      </c>
      <c r="J62" s="12">
        <v>0.45</v>
      </c>
      <c r="K62" s="31">
        <f t="shared" si="0"/>
        <v>0</v>
      </c>
      <c r="L62"/>
    </row>
    <row r="63" spans="1:12" x14ac:dyDescent="0.35">
      <c r="A63" s="85"/>
      <c r="B63" s="87"/>
      <c r="C63" s="21"/>
      <c r="D63" s="16" t="s">
        <v>90</v>
      </c>
      <c r="E63" s="16" t="s">
        <v>21</v>
      </c>
      <c r="F63" s="48">
        <v>0</v>
      </c>
      <c r="G63" s="44">
        <v>0</v>
      </c>
      <c r="H63" s="49">
        <f t="shared" si="1"/>
        <v>0</v>
      </c>
      <c r="I63" s="11" t="s">
        <v>9</v>
      </c>
      <c r="J63" s="12">
        <v>0.45</v>
      </c>
      <c r="K63" s="31">
        <f t="shared" si="0"/>
        <v>0</v>
      </c>
      <c r="L63"/>
    </row>
    <row r="64" spans="1:12" x14ac:dyDescent="0.35">
      <c r="A64" s="85"/>
      <c r="B64" s="87"/>
      <c r="C64" s="19" t="s">
        <v>22</v>
      </c>
      <c r="D64" s="16" t="s">
        <v>93</v>
      </c>
      <c r="E64" s="16" t="s">
        <v>116</v>
      </c>
      <c r="F64" s="48">
        <v>0</v>
      </c>
      <c r="G64" s="44">
        <v>0</v>
      </c>
      <c r="H64" s="49">
        <f t="shared" si="1"/>
        <v>0</v>
      </c>
      <c r="I64" s="11" t="s">
        <v>9</v>
      </c>
      <c r="J64" s="12">
        <v>0.25</v>
      </c>
      <c r="K64" s="31">
        <f t="shared" si="0"/>
        <v>0</v>
      </c>
      <c r="L64"/>
    </row>
    <row r="65" spans="1:12" x14ac:dyDescent="0.35">
      <c r="A65" s="85"/>
      <c r="B65" s="87"/>
      <c r="C65" s="20"/>
      <c r="D65" s="16" t="s">
        <v>94</v>
      </c>
      <c r="E65" s="16" t="s">
        <v>91</v>
      </c>
      <c r="F65" s="48">
        <v>0</v>
      </c>
      <c r="G65" s="44">
        <v>0</v>
      </c>
      <c r="H65" s="49">
        <f t="shared" si="1"/>
        <v>0</v>
      </c>
      <c r="I65" s="11" t="s">
        <v>9</v>
      </c>
      <c r="J65" s="12">
        <v>0.25</v>
      </c>
      <c r="K65" s="31">
        <f t="shared" si="0"/>
        <v>0</v>
      </c>
      <c r="L65"/>
    </row>
    <row r="66" spans="1:12" x14ac:dyDescent="0.35">
      <c r="A66" s="85"/>
      <c r="B66" s="87"/>
      <c r="C66" s="20"/>
      <c r="D66" s="16" t="s">
        <v>95</v>
      </c>
      <c r="E66" s="16" t="s">
        <v>117</v>
      </c>
      <c r="F66" s="50">
        <v>0</v>
      </c>
      <c r="G66" s="44">
        <v>0</v>
      </c>
      <c r="H66" s="51">
        <f t="shared" si="1"/>
        <v>0</v>
      </c>
      <c r="I66" s="13" t="s">
        <v>9</v>
      </c>
      <c r="J66" s="12">
        <v>0.25</v>
      </c>
      <c r="K66" s="31">
        <f t="shared" si="0"/>
        <v>0</v>
      </c>
      <c r="L66"/>
    </row>
    <row r="67" spans="1:12" x14ac:dyDescent="0.35">
      <c r="A67" s="85"/>
      <c r="B67" s="87"/>
      <c r="C67" s="26"/>
      <c r="D67" s="16" t="s">
        <v>96</v>
      </c>
      <c r="E67" s="16" t="s">
        <v>92</v>
      </c>
      <c r="F67" s="48">
        <v>0</v>
      </c>
      <c r="G67" s="44">
        <v>0</v>
      </c>
      <c r="H67" s="49">
        <f t="shared" si="1"/>
        <v>0</v>
      </c>
      <c r="I67" s="11" t="s">
        <v>9</v>
      </c>
      <c r="J67" s="12">
        <v>0.25</v>
      </c>
      <c r="K67" s="32">
        <f t="shared" si="0"/>
        <v>0</v>
      </c>
      <c r="L67"/>
    </row>
    <row r="69" spans="1:12" ht="29" x14ac:dyDescent="0.35">
      <c r="F69"/>
      <c r="G69"/>
      <c r="H69"/>
      <c r="I69"/>
      <c r="J69" s="36" t="s">
        <v>122</v>
      </c>
      <c r="K69" s="33">
        <f>SUM(K17:K67)</f>
        <v>0</v>
      </c>
      <c r="L69"/>
    </row>
  </sheetData>
  <sheetProtection algorithmName="SHA-512" hashValue="FJZf2hd4O37yewl7UBr3a8ocLaJUeLsVQN9PV3dSxgRfTPgAIOrsbX3tiHJrMiNi3Ft7t+sxLq3NBQgQbe8O/Q==" saltValue="55bBGKOualOS/pHrjxslYQ==" spinCount="100000" sheet="1" objects="1" scenarios="1"/>
  <mergeCells count="3">
    <mergeCell ref="A1:C7"/>
    <mergeCell ref="A17:A67"/>
    <mergeCell ref="B17:B67"/>
  </mergeCells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2022 Report (2021 Data)</vt:lpstr>
      <vt:lpstr>2021 Report (2020 Data)</vt:lpstr>
      <vt:lpstr>2020 Report (2019 Data)</vt:lpstr>
      <vt:lpstr>2019 Report (2018 Data)</vt:lpstr>
      <vt:lpstr>2018 Report (2017 Data)</vt:lpstr>
      <vt:lpstr>2017 Report (2016 Data)</vt:lpstr>
      <vt:lpstr>2016 Report (2015 Data)</vt:lpstr>
      <vt:lpstr>2015 Report (2014 Data)</vt:lpstr>
      <vt:lpstr>2014 Report (2013 Data)</vt:lpstr>
      <vt:lpstr>2013 Report (2012 Data)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Woods</dc:creator>
  <cp:lastModifiedBy>Anya Gagula</cp:lastModifiedBy>
  <cp:lastPrinted>2020-01-07T13:32:33Z</cp:lastPrinted>
  <dcterms:created xsi:type="dcterms:W3CDTF">2016-01-20T19:21:09Z</dcterms:created>
  <dcterms:modified xsi:type="dcterms:W3CDTF">2023-01-03T13:39:08Z</dcterms:modified>
</cp:coreProperties>
</file>